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التقارير الاقتصادية 2024\الخدمات\"/>
    </mc:Choice>
  </mc:AlternateContent>
  <xr:revisionPtr revIDLastSave="0" documentId="13_ncr:1_{C862DD25-41E1-4379-B7F1-D9D1C5B591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8" i="1" l="1"/>
  <c r="D227" i="1" s="1"/>
  <c r="C191" i="1"/>
  <c r="D189" i="1" s="1"/>
  <c r="C155" i="1"/>
  <c r="D154" i="1" s="1"/>
  <c r="C118" i="1"/>
  <c r="D117" i="1" s="1"/>
  <c r="C81" i="1"/>
  <c r="D77" i="1" s="1"/>
  <c r="C46" i="1"/>
  <c r="D39" i="1" s="1"/>
  <c r="D150" i="1" l="1"/>
  <c r="D204" i="1"/>
  <c r="D205" i="1"/>
  <c r="D207" i="1"/>
  <c r="D212" i="1"/>
  <c r="D139" i="1"/>
  <c r="D140" i="1"/>
  <c r="D134" i="1"/>
  <c r="D144" i="1"/>
  <c r="D129" i="1"/>
  <c r="D145" i="1"/>
  <c r="D133" i="1"/>
  <c r="D128" i="1"/>
  <c r="D149" i="1"/>
  <c r="D102" i="1"/>
  <c r="D104" i="1"/>
  <c r="D56" i="1"/>
  <c r="D80" i="1"/>
  <c r="D19" i="1"/>
  <c r="D22" i="1"/>
  <c r="D40" i="1"/>
  <c r="D24" i="1"/>
  <c r="D27" i="1"/>
  <c r="D30" i="1"/>
  <c r="D57" i="1"/>
  <c r="D32" i="1"/>
  <c r="D62" i="1"/>
  <c r="D94" i="1"/>
  <c r="D131" i="1"/>
  <c r="D141" i="1"/>
  <c r="D152" i="1"/>
  <c r="D213" i="1"/>
  <c r="D34" i="1"/>
  <c r="D64" i="1"/>
  <c r="D96" i="1"/>
  <c r="D132" i="1"/>
  <c r="D142" i="1"/>
  <c r="D153" i="1"/>
  <c r="D215" i="1"/>
  <c r="D70" i="1"/>
  <c r="D220" i="1"/>
  <c r="D42" i="1"/>
  <c r="D72" i="1"/>
  <c r="D221" i="1"/>
  <c r="D73" i="1"/>
  <c r="D112" i="1"/>
  <c r="D136" i="1"/>
  <c r="D147" i="1"/>
  <c r="D223" i="1"/>
  <c r="D26" i="1"/>
  <c r="D54" i="1"/>
  <c r="D78" i="1"/>
  <c r="D137" i="1"/>
  <c r="D148" i="1"/>
  <c r="D110" i="1"/>
  <c r="D25" i="1"/>
  <c r="D33" i="1"/>
  <c r="D41" i="1"/>
  <c r="D55" i="1"/>
  <c r="D63" i="1"/>
  <c r="D71" i="1"/>
  <c r="D79" i="1"/>
  <c r="D95" i="1"/>
  <c r="D103" i="1"/>
  <c r="D111" i="1"/>
  <c r="D135" i="1"/>
  <c r="D143" i="1"/>
  <c r="D151" i="1"/>
  <c r="D166" i="1"/>
  <c r="D174" i="1"/>
  <c r="D182" i="1"/>
  <c r="D190" i="1"/>
  <c r="D206" i="1"/>
  <c r="D214" i="1"/>
  <c r="D222" i="1"/>
  <c r="D97" i="1"/>
  <c r="D168" i="1"/>
  <c r="D176" i="1"/>
  <c r="D184" i="1"/>
  <c r="D208" i="1"/>
  <c r="D216" i="1"/>
  <c r="D224" i="1"/>
  <c r="D113" i="1"/>
  <c r="D20" i="1"/>
  <c r="D28" i="1"/>
  <c r="D36" i="1"/>
  <c r="D44" i="1"/>
  <c r="D58" i="1"/>
  <c r="D66" i="1"/>
  <c r="D74" i="1"/>
  <c r="D98" i="1"/>
  <c r="D106" i="1"/>
  <c r="D114" i="1"/>
  <c r="D130" i="1"/>
  <c r="D138" i="1"/>
  <c r="D146" i="1"/>
  <c r="D169" i="1"/>
  <c r="D177" i="1"/>
  <c r="D185" i="1"/>
  <c r="D201" i="1"/>
  <c r="D209" i="1"/>
  <c r="D217" i="1"/>
  <c r="D225" i="1"/>
  <c r="D167" i="1"/>
  <c r="D175" i="1"/>
  <c r="D35" i="1"/>
  <c r="D43" i="1"/>
  <c r="D65" i="1"/>
  <c r="D105" i="1"/>
  <c r="D21" i="1"/>
  <c r="D29" i="1"/>
  <c r="D37" i="1"/>
  <c r="D45" i="1"/>
  <c r="D59" i="1"/>
  <c r="D67" i="1"/>
  <c r="D75" i="1"/>
  <c r="D91" i="1"/>
  <c r="D99" i="1"/>
  <c r="D107" i="1"/>
  <c r="D115" i="1"/>
  <c r="D170" i="1"/>
  <c r="D178" i="1"/>
  <c r="D186" i="1"/>
  <c r="D202" i="1"/>
  <c r="D210" i="1"/>
  <c r="D218" i="1"/>
  <c r="D226" i="1"/>
  <c r="D183" i="1"/>
  <c r="D38" i="1"/>
  <c r="D60" i="1"/>
  <c r="D76" i="1"/>
  <c r="D92" i="1"/>
  <c r="D108" i="1"/>
  <c r="D116" i="1"/>
  <c r="D171" i="1"/>
  <c r="D179" i="1"/>
  <c r="D187" i="1"/>
  <c r="D203" i="1"/>
  <c r="D211" i="1"/>
  <c r="D219" i="1"/>
  <c r="D68" i="1"/>
  <c r="D100" i="1"/>
  <c r="D23" i="1"/>
  <c r="D31" i="1"/>
  <c r="D61" i="1"/>
  <c r="D69" i="1"/>
  <c r="D93" i="1"/>
  <c r="D101" i="1"/>
  <c r="D109" i="1"/>
  <c r="D164" i="1"/>
  <c r="D172" i="1"/>
  <c r="D180" i="1"/>
  <c r="D188" i="1"/>
  <c r="D165" i="1"/>
  <c r="D173" i="1"/>
  <c r="D181" i="1"/>
  <c r="D155" i="1" l="1"/>
  <c r="D46" i="1"/>
  <c r="D81" i="1"/>
  <c r="D118" i="1"/>
  <c r="D191" i="1"/>
  <c r="D228" i="1"/>
</calcChain>
</file>

<file path=xl/sharedStrings.xml><?xml version="1.0" encoding="utf-8"?>
<sst xmlns="http://schemas.openxmlformats.org/spreadsheetml/2006/main" count="390" uniqueCount="93">
  <si>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للإحصاء، حكومة عجمان ، دولة الإمارات العربية المتحدة .</t>
  </si>
  <si>
    <t xml:space="preserve"> في حالة الإقتباس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</si>
  <si>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</si>
  <si>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</si>
  <si>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</si>
  <si>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</si>
  <si>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</si>
  <si>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</si>
  <si>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</si>
  <si>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</si>
  <si>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جدول رقم  (1.1.2)</t>
  </si>
  <si>
    <t>ISIC رمز</t>
  </si>
  <si>
    <t>الأنشطة</t>
  </si>
  <si>
    <t>عدد المنشآت</t>
  </si>
  <si>
    <t>النسبة المئوية</t>
  </si>
  <si>
    <t>55</t>
  </si>
  <si>
    <t xml:space="preserve"> الإقامة</t>
  </si>
  <si>
    <t>56</t>
  </si>
  <si>
    <t xml:space="preserve"> أنشطة خدمات الأطعمة والمشروبات</t>
  </si>
  <si>
    <t>أنشطة النشر</t>
  </si>
  <si>
    <t>58</t>
  </si>
  <si>
    <t>59</t>
  </si>
  <si>
    <t xml:space="preserve"> أنشطة إنتاج الأفلام والبرامج التليفزيونية والتسجيلات الصوتية ونشر الموسيقى</t>
  </si>
  <si>
    <t>62</t>
  </si>
  <si>
    <t xml:space="preserve"> أنشطة البرمجة الحاسوبية والخبرة الاستشارية وما يتصل بها من أنشطة</t>
  </si>
  <si>
    <t>68</t>
  </si>
  <si>
    <t xml:space="preserve"> الأنشطة العقارية</t>
  </si>
  <si>
    <t>63</t>
  </si>
  <si>
    <t xml:space="preserve"> أنشطة خدمات المعلومات</t>
  </si>
  <si>
    <t>69</t>
  </si>
  <si>
    <t xml:space="preserve">  الأنشطة القانونية وأنشطة المحاسبة</t>
  </si>
  <si>
    <t>70</t>
  </si>
  <si>
    <t xml:space="preserve"> أنشطة المكاتب الرئيسية، والأنشطة الاستشارية في مجال الإدارة</t>
  </si>
  <si>
    <t>71</t>
  </si>
  <si>
    <t xml:space="preserve"> الأنشطة المعمارية والهندسية، والاختبارات الفنية والتحليل</t>
  </si>
  <si>
    <t>73</t>
  </si>
  <si>
    <t xml:space="preserve"> أبحاث الإعلان والسوق</t>
  </si>
  <si>
    <t>74</t>
  </si>
  <si>
    <t xml:space="preserve"> الأنشطة المهنية والعلمية والتقنية الأخرى</t>
  </si>
  <si>
    <t>الأنشطة البيطرية</t>
  </si>
  <si>
    <t>75</t>
  </si>
  <si>
    <t>77</t>
  </si>
  <si>
    <t xml:space="preserve"> الأنشطة الإيجارية</t>
  </si>
  <si>
    <t>78</t>
  </si>
  <si>
    <t xml:space="preserve"> أنشطة الاستخدام</t>
  </si>
  <si>
    <t>79</t>
  </si>
  <si>
    <t xml:space="preserve"> وكالات السفر ومشغّلو الجولات السياحية وخدمات الحجز والأنشطة المتصلة بها</t>
  </si>
  <si>
    <t>80</t>
  </si>
  <si>
    <t xml:space="preserve">  أنشطة الأمن والتحقيقات</t>
  </si>
  <si>
    <t>81</t>
  </si>
  <si>
    <t xml:space="preserve"> أنشطة تقديم الخدمات للمباني وتجميل المواقع</t>
  </si>
  <si>
    <t>82</t>
  </si>
  <si>
    <t xml:space="preserve">  الأنشطة الإدارية للمكاتب، وأنشطة الدعم للمكاتب وغير ذلك من أنشطة الدعم للأعمال</t>
  </si>
  <si>
    <t>85</t>
  </si>
  <si>
    <t xml:space="preserve">  التعليم</t>
  </si>
  <si>
    <t>86</t>
  </si>
  <si>
    <t xml:space="preserve"> الأنشطة في مجال صحة الإنسان</t>
  </si>
  <si>
    <t>88</t>
  </si>
  <si>
    <t xml:space="preserve"> أنشطة العمل الاجتماعي، دون إقامة</t>
  </si>
  <si>
    <t>90</t>
  </si>
  <si>
    <t xml:space="preserve"> الأنشطة الإبداعية والفنون وأنشطة الترفيه</t>
  </si>
  <si>
    <t>93</t>
  </si>
  <si>
    <t xml:space="preserve"> الأنشطة الرياضية وأنشطة التسلية والترفيه</t>
  </si>
  <si>
    <t>94</t>
  </si>
  <si>
    <t xml:space="preserve"> أنشطة المنظمات ذات العضوية</t>
  </si>
  <si>
    <t>95</t>
  </si>
  <si>
    <t xml:space="preserve"> إصلاح أجهزة الحاسوب والسلع الشخصية والمنزلية</t>
  </si>
  <si>
    <t>96</t>
  </si>
  <si>
    <t xml:space="preserve"> أنشطة الخدمات الشخصية الأخرى</t>
  </si>
  <si>
    <t xml:space="preserve">المجموع </t>
  </si>
  <si>
    <t xml:space="preserve">جدول رقم (1.2.2) </t>
  </si>
  <si>
    <t>رمز ISIC</t>
  </si>
  <si>
    <t>عدد العاملين</t>
  </si>
  <si>
    <t>جدول رقم (1.3.2)</t>
  </si>
  <si>
    <t>القيمة:درهم إماراتي</t>
  </si>
  <si>
    <t>تعويضات العاملين</t>
  </si>
  <si>
    <t>جدول رقم (1.4.2)</t>
  </si>
  <si>
    <t>الإنتاج الإجمالي</t>
  </si>
  <si>
    <t>جدول رقم (1.5.2)</t>
  </si>
  <si>
    <t>الإستهلاك الوسيط</t>
  </si>
  <si>
    <t xml:space="preserve">جدول رقم (1.6.2) </t>
  </si>
  <si>
    <t>القيمة المضافة</t>
  </si>
  <si>
    <t xml:space="preserve">                         </t>
  </si>
  <si>
    <t>تقرير أنشطة قطاع الخدمات في إمارة عجمان لعام 2024</t>
  </si>
  <si>
    <t>جميع الحقوق محفوظة – مركز الإحصاء ، حكومة عجمان.الإمارات العربية المتحدة @ 2025</t>
  </si>
  <si>
    <t xml:space="preserve">مركز عجمان للإحصاء _ تقرير أنشطة قطاع الخدمات في إمارة عجمان 2024 </t>
  </si>
  <si>
    <t>المصدر:مركز عجمان للإحصاء – مسح المنشأت الاقتصادية 2024</t>
  </si>
  <si>
    <t>إجمالي عدد المنشآت العاملة بأنشطة الخدمات في إمارة عجمان لعام 2023</t>
  </si>
  <si>
    <t>إجمالي عدد العاملين بأنشطة الخدمات في إمارة عجمان لعام 2023</t>
  </si>
  <si>
    <t>قيم الإنتاج الإجمالي  لأنشطة الخدمات في إمارة عجمان لعام 2023</t>
  </si>
  <si>
    <t>قيم الإستهلاك الوسيط لأنشطة الخدمات في إمارة عجمان لعام 2023</t>
  </si>
  <si>
    <t>إجمالي القيمة المضافة لأنشطة الخدمات في إمارة عجمان لعام 2023</t>
  </si>
  <si>
    <t>قيم تعويضات العاملين بأنشطة الخدمات في إمارة عجمان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</si>
</sst>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%0.0"/>
    <numFmt numFmtId="168" formatCode="%0"/>
    <numFmt numFmtId="169" formatCode="%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826228"/>
      <name val="Sakkal Majalla"/>
    </font>
    <font>
      <b/>
      <sz val="12"/>
      <color theme="1"/>
      <name val="Sakkal Majalla"/>
    </font>
    <font>
      <sz val="12"/>
      <color theme="1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b/>
      <sz val="10"/>
      <color rgb="FF000000"/>
      <name val="Sakkal Majalla Ajman106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rgb="FF000000"/>
      <name val="Sakkal Majalla"/>
    </font>
    <font>
      <sz val="11"/>
      <color theme="1"/>
      <name val="Sakkal Majalla"/>
    </font>
    <font>
      <sz val="12"/>
      <color theme="0"/>
      <name val="Sakkal Majalla"/>
    </font>
    <font>
      <b/>
      <sz val="12"/>
      <color rgb="FFFFFFFF"/>
      <name val="Sakkal Majalla"/>
    </font>
    <font>
      <sz val="10"/>
      <color theme="1"/>
      <name val="Sakkal Majalla"/>
    </font>
    <font>
      <sz val="10"/>
      <color rgb="FF000000"/>
      <name val="Sakkal Majalla"/>
    </font>
    <font>
      <sz val="16"/>
      <color theme="1"/>
      <name val="Sakkal Majalla"/>
    </font>
    <font>
      <sz val="10"/>
      <name val="Sakkal Majalla"/>
    </font>
    <font>
      <sz val="16"/>
      <color rgb="FF000000"/>
      <name val="Sakkal Majalla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right" vertical="center" readingOrder="2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 readingOrder="2"/>
    </xf>
    <xf numFmtId="0" fontId="10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3" fontId="0" fillId="0" borderId="0" xfId="0" applyNumberFormat="1"/>
    <xf numFmtId="3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justify" vertical="center" readingOrder="2"/>
    </xf>
    <xf numFmtId="0" fontId="10" fillId="3" borderId="2" xfId="0" applyFont="1" applyFill="1" applyBorder="1" applyAlignment="1">
      <alignment horizontal="center" vertical="center" wrapText="1" readingOrder="2"/>
    </xf>
    <xf numFmtId="3" fontId="13" fillId="3" borderId="2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right" vertical="center" readingOrder="2"/>
    </xf>
    <xf numFmtId="165" fontId="0" fillId="0" borderId="0" xfId="0" applyNumberFormat="1"/>
    <xf numFmtId="164" fontId="0" fillId="0" borderId="0" xfId="0" applyNumberFormat="1"/>
    <xf numFmtId="0" fontId="15" fillId="0" borderId="0" xfId="0" applyFont="1" applyAlignment="1">
      <alignment horizontal="justify" vertical="center" readingOrder="2"/>
    </xf>
    <xf numFmtId="0" fontId="19" fillId="0" borderId="0" xfId="0" applyFont="1" applyAlignment="1">
      <alignment horizontal="justify" vertical="center" readingOrder="2"/>
    </xf>
    <xf numFmtId="167" fontId="5" fillId="0" borderId="2" xfId="0" applyNumberFormat="1" applyFont="1" applyBorder="1" applyAlignment="1">
      <alignment horizontal="center" vertical="center" wrapText="1"/>
    </xf>
    <xf numFmtId="168" fontId="14" fillId="3" borderId="2" xfId="0" applyNumberFormat="1" applyFont="1" applyFill="1" applyBorder="1" applyAlignment="1">
      <alignment horizontal="center" vertical="center" wrapText="1"/>
    </xf>
    <xf numFmtId="3" fontId="17" fillId="0" borderId="0" xfId="0" applyNumberFormat="1" applyFont="1"/>
    <xf numFmtId="166" fontId="0" fillId="0" borderId="0" xfId="1" applyNumberFormat="1" applyFont="1"/>
    <xf numFmtId="0" fontId="11" fillId="0" borderId="2" xfId="0" applyFont="1" applyBorder="1" applyAlignment="1">
      <alignment horizontal="center" vertical="center" wrapText="1"/>
    </xf>
    <xf numFmtId="169" fontId="5" fillId="0" borderId="2" xfId="0" applyNumberFormat="1" applyFont="1" applyBorder="1" applyAlignment="1">
      <alignment horizontal="center" vertical="center" wrapText="1"/>
    </xf>
    <xf numFmtId="168" fontId="13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0" fillId="0" borderId="0" xfId="0" applyFont="1"/>
    <xf numFmtId="0" fontId="13" fillId="3" borderId="3" xfId="2" applyFont="1" applyFill="1" applyBorder="1" applyAlignment="1">
      <alignment horizontal="center" vertical="center" wrapText="1" readingOrder="2"/>
    </xf>
    <xf numFmtId="0" fontId="13" fillId="3" borderId="4" xfId="2" applyFont="1" applyFill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top" wrapText="1" readingOrder="2"/>
    </xf>
    <xf numFmtId="0" fontId="5" fillId="0" borderId="0" xfId="0" quotePrefix="1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15" fillId="0" borderId="5" xfId="0" applyFont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readingOrder="2"/>
    </xf>
  </cellXfs>
  <cellStyles count="3"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B7EB8496-B39F-45E7-A046-1DDEB7F97E6F}"/>
  </tableStyles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132654</xdr:rowOff>
    </xdr:from>
    <xdr:to>
      <xdr:col>1</xdr:col>
      <xdr:colOff>1562100</xdr:colOff>
      <xdr:row>4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F9DF64-D45A-4703-B02E-616B155942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296500" y="132654"/>
          <a:ext cx="2047874" cy="657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4" Type="http://schemas.openxmlformats.org/officeDocument/2006/relationships/hyperlink" Target="https://scc.ajman.ae/ar/node/36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231"/>
  <sheetViews>
    <sheetView showGridLines="0" rightToLeft="1" tabSelected="1" topLeftCell="B1" zoomScaleNormal="100" workbookViewId="0">
      <selection activeCell="B12" sqref="B12"/>
    </sheetView>
  </sheetViews>
  <sheetFormatPr defaultRowHeight="15"/>
  <cols>
    <col min="1" max="1" width="8.140625" customWidth="1"/>
    <col min="2" max="2" width="61.7109375" customWidth="1"/>
    <col min="3" max="4" width="26.85546875" customWidth="1"/>
    <col min="5" max="5" width="22.85546875" customWidth="1"/>
  </cols>
  <sheetData>
    <row r="6" spans="1:6" ht="21.75" customHeight="1">
      <c r="A6" s="32" t="s">
        <v>83</v>
      </c>
      <c r="B6" s="32"/>
      <c r="C6" s="32"/>
      <c r="D6" s="32"/>
      <c r="E6" s="32"/>
      <c r="F6" s="32"/>
    </row>
    <row r="7" spans="1:6" ht="18.75">
      <c r="A7" s="33" t="s">
        <v>84</v>
      </c>
      <c r="B7" s="33"/>
      <c r="C7" s="33"/>
      <c r="D7" s="33"/>
      <c r="E7" s="33"/>
      <c r="F7" s="33"/>
    </row>
    <row r="8" spans="1:6" ht="18.75">
      <c r="A8" s="34" t="s">
        <v>0</v>
      </c>
      <c r="B8" s="34"/>
      <c r="C8" s="34"/>
      <c r="D8" s="34"/>
      <c r="E8" s="34"/>
      <c r="F8" s="34"/>
    </row>
    <row r="9" spans="1:6" ht="18.75">
      <c r="A9" s="35" t="s">
        <v>1</v>
      </c>
      <c r="B9" s="35"/>
      <c r="C9" s="35"/>
      <c r="D9" s="35"/>
      <c r="E9" s="35"/>
      <c r="F9" s="35"/>
    </row>
    <row r="10" spans="1:6" ht="18.75">
      <c r="A10" s="36" t="s">
        <v>85</v>
      </c>
      <c r="B10" s="36"/>
      <c r="C10" s="36"/>
      <c r="D10" s="36"/>
      <c r="E10" s="36"/>
      <c r="F10" s="36"/>
    </row>
    <row r="11" spans="1:6" ht="18.75">
      <c r="A11" s="1"/>
      <c r="B11" s="1"/>
      <c r="C11" s="1"/>
      <c r="D11" s="1"/>
      <c r="E11" s="1"/>
    </row>
    <row r="12" spans="1:6" s="28" customFormat="1" ht="18.75">
      <c r="B12" s="2" t="s">
        <v>2</v>
      </c>
      <c r="C12" s="2" t="s">
        <v>3</v>
      </c>
      <c r="D12" s="2" t="s">
        <v>4</v>
      </c>
      <c r="E12" s="2" t="s">
        <v>5</v>
      </c>
    </row>
    <row r="13" spans="1:6" s="29" customFormat="1" ht="12.75">
      <c r="B13" s="3" t="s">
        <v>6</v>
      </c>
      <c r="C13" s="3" t="s">
        <v>7</v>
      </c>
      <c r="D13" s="3" t="s">
        <v>8</v>
      </c>
      <c r="E13" s="3" t="s">
        <v>9</v>
      </c>
    </row>
    <row r="15" spans="1:6">
      <c r="B15" s="4"/>
    </row>
    <row r="16" spans="1:6" ht="21.75">
      <c r="A16" s="37" t="s">
        <v>10</v>
      </c>
      <c r="B16" s="37"/>
      <c r="C16" s="37"/>
      <c r="D16" s="37"/>
    </row>
    <row r="17" spans="1:7" ht="21.75">
      <c r="A17" s="38" t="s">
        <v>87</v>
      </c>
      <c r="B17" s="38"/>
      <c r="C17" s="38"/>
      <c r="D17" s="38"/>
    </row>
    <row r="18" spans="1:7" ht="18.75">
      <c r="A18" s="5" t="s">
        <v>11</v>
      </c>
      <c r="B18" s="5" t="s">
        <v>12</v>
      </c>
      <c r="C18" s="5" t="s">
        <v>13</v>
      </c>
      <c r="D18" s="5" t="s">
        <v>14</v>
      </c>
    </row>
    <row r="19" spans="1:7" ht="18.75">
      <c r="A19" s="6" t="s">
        <v>15</v>
      </c>
      <c r="B19" s="25" t="s">
        <v>16</v>
      </c>
      <c r="C19" s="9">
        <v>55</v>
      </c>
      <c r="D19" s="21">
        <f t="shared" ref="D19:D45" si="0">C19/$C$46</f>
        <v>4.1834639081159202E-3</v>
      </c>
      <c r="G19" s="8"/>
    </row>
    <row r="20" spans="1:7" ht="18.75">
      <c r="A20" s="6" t="s">
        <v>17</v>
      </c>
      <c r="B20" s="25" t="s">
        <v>18</v>
      </c>
      <c r="C20" s="9">
        <v>2973</v>
      </c>
      <c r="D20" s="21">
        <f t="shared" si="0"/>
        <v>0.22613523997870236</v>
      </c>
      <c r="G20" s="8"/>
    </row>
    <row r="21" spans="1:7" ht="18.75">
      <c r="A21" s="6" t="s">
        <v>20</v>
      </c>
      <c r="B21" s="25" t="s">
        <v>19</v>
      </c>
      <c r="C21" s="9">
        <v>11</v>
      </c>
      <c r="D21" s="21">
        <f t="shared" si="0"/>
        <v>8.3669278162318403E-4</v>
      </c>
      <c r="G21" s="8"/>
    </row>
    <row r="22" spans="1:7" ht="18.75">
      <c r="A22" s="6" t="s">
        <v>21</v>
      </c>
      <c r="B22" s="25" t="s">
        <v>22</v>
      </c>
      <c r="C22" s="9">
        <v>64</v>
      </c>
      <c r="D22" s="21">
        <f t="shared" si="0"/>
        <v>4.8680307294439798E-3</v>
      </c>
      <c r="G22" s="8"/>
    </row>
    <row r="23" spans="1:7" ht="18.75">
      <c r="A23" s="6" t="s">
        <v>23</v>
      </c>
      <c r="B23" s="25" t="s">
        <v>24</v>
      </c>
      <c r="C23" s="9">
        <v>649</v>
      </c>
      <c r="D23" s="21">
        <f t="shared" si="0"/>
        <v>4.9364874115767857E-2</v>
      </c>
      <c r="G23" s="8"/>
    </row>
    <row r="24" spans="1:7" ht="18.75">
      <c r="A24" s="6" t="s">
        <v>27</v>
      </c>
      <c r="B24" s="25" t="s">
        <v>28</v>
      </c>
      <c r="C24" s="9">
        <v>89</v>
      </c>
      <c r="D24" s="21">
        <f t="shared" si="0"/>
        <v>6.7696052331330343E-3</v>
      </c>
      <c r="G24" s="8"/>
    </row>
    <row r="25" spans="1:7" ht="18.75">
      <c r="A25" s="6" t="s">
        <v>25</v>
      </c>
      <c r="B25" s="25" t="s">
        <v>26</v>
      </c>
      <c r="C25" s="9">
        <v>752</v>
      </c>
      <c r="D25" s="21">
        <f t="shared" si="0"/>
        <v>5.7199361070966757E-2</v>
      </c>
      <c r="G25" s="8"/>
    </row>
    <row r="26" spans="1:7" ht="18.75">
      <c r="A26" s="6" t="s">
        <v>29</v>
      </c>
      <c r="B26" s="25" t="s">
        <v>30</v>
      </c>
      <c r="C26" s="9">
        <v>140</v>
      </c>
      <c r="D26" s="21">
        <f t="shared" si="0"/>
        <v>1.0648817220658706E-2</v>
      </c>
      <c r="G26" s="8"/>
    </row>
    <row r="27" spans="1:7" ht="18.75">
      <c r="A27" s="6" t="s">
        <v>31</v>
      </c>
      <c r="B27" s="25" t="s">
        <v>32</v>
      </c>
      <c r="C27" s="9">
        <v>1405</v>
      </c>
      <c r="D27" s="21">
        <f t="shared" si="0"/>
        <v>0.10686848710732487</v>
      </c>
      <c r="G27" s="8"/>
    </row>
    <row r="28" spans="1:7" ht="18.75">
      <c r="A28" s="6" t="s">
        <v>33</v>
      </c>
      <c r="B28" s="6" t="s">
        <v>34</v>
      </c>
      <c r="C28" s="9">
        <v>255</v>
      </c>
      <c r="D28" s="21">
        <f t="shared" si="0"/>
        <v>1.9396059937628357E-2</v>
      </c>
      <c r="G28" s="8"/>
    </row>
    <row r="29" spans="1:7" ht="18.75">
      <c r="A29" s="6" t="s">
        <v>35</v>
      </c>
      <c r="B29" s="6" t="s">
        <v>36</v>
      </c>
      <c r="C29" s="9">
        <v>852</v>
      </c>
      <c r="D29" s="21">
        <f t="shared" si="0"/>
        <v>6.4805659085722972E-2</v>
      </c>
      <c r="G29" s="8"/>
    </row>
    <row r="30" spans="1:7" ht="18.75">
      <c r="A30" s="6" t="s">
        <v>37</v>
      </c>
      <c r="B30" s="6" t="s">
        <v>38</v>
      </c>
      <c r="C30" s="9">
        <v>260</v>
      </c>
      <c r="D30" s="21">
        <f t="shared" si="0"/>
        <v>1.9776374838366167E-2</v>
      </c>
      <c r="G30" s="8"/>
    </row>
    <row r="31" spans="1:7" ht="18.75">
      <c r="A31" s="6" t="s">
        <v>40</v>
      </c>
      <c r="B31" s="25" t="s">
        <v>39</v>
      </c>
      <c r="C31" s="9">
        <v>22</v>
      </c>
      <c r="D31" s="21">
        <f t="shared" si="0"/>
        <v>1.6733855632463681E-3</v>
      </c>
      <c r="G31" s="8"/>
    </row>
    <row r="32" spans="1:7" ht="18.75">
      <c r="A32" s="6" t="s">
        <v>41</v>
      </c>
      <c r="B32" s="25" t="s">
        <v>42</v>
      </c>
      <c r="C32" s="9">
        <v>358</v>
      </c>
      <c r="D32" s="21">
        <f t="shared" si="0"/>
        <v>2.7230546892827261E-2</v>
      </c>
      <c r="G32" s="8"/>
    </row>
    <row r="33" spans="1:7" ht="18.75">
      <c r="A33" s="6" t="s">
        <v>43</v>
      </c>
      <c r="B33" s="25" t="s">
        <v>44</v>
      </c>
      <c r="C33" s="9">
        <v>40</v>
      </c>
      <c r="D33" s="21">
        <f t="shared" si="0"/>
        <v>3.0425192059024874E-3</v>
      </c>
      <c r="G33" s="8"/>
    </row>
    <row r="34" spans="1:7" ht="18.75">
      <c r="A34" s="6" t="s">
        <v>45</v>
      </c>
      <c r="B34" s="25" t="s">
        <v>46</v>
      </c>
      <c r="C34" s="9">
        <v>265</v>
      </c>
      <c r="D34" s="21">
        <f t="shared" si="0"/>
        <v>2.0156689739103978E-2</v>
      </c>
      <c r="G34" s="8"/>
    </row>
    <row r="35" spans="1:7" ht="18.75">
      <c r="A35" s="6" t="s">
        <v>47</v>
      </c>
      <c r="B35" s="6" t="s">
        <v>48</v>
      </c>
      <c r="C35" s="9">
        <v>23</v>
      </c>
      <c r="D35" s="21">
        <f t="shared" si="0"/>
        <v>1.7494485433939301E-3</v>
      </c>
      <c r="G35" s="8"/>
    </row>
    <row r="36" spans="1:7" ht="18.75">
      <c r="A36" s="6" t="s">
        <v>49</v>
      </c>
      <c r="B36" s="6" t="s">
        <v>50</v>
      </c>
      <c r="C36" s="9">
        <v>345</v>
      </c>
      <c r="D36" s="21">
        <f t="shared" si="0"/>
        <v>2.6241728150908951E-2</v>
      </c>
      <c r="G36" s="8"/>
    </row>
    <row r="37" spans="1:7" ht="18.75">
      <c r="A37" s="6" t="s">
        <v>51</v>
      </c>
      <c r="B37" s="6" t="s">
        <v>52</v>
      </c>
      <c r="C37" s="9">
        <v>852</v>
      </c>
      <c r="D37" s="21">
        <f t="shared" si="0"/>
        <v>6.4805659085722972E-2</v>
      </c>
      <c r="G37" s="8"/>
    </row>
    <row r="38" spans="1:7" ht="18.75">
      <c r="A38" s="6" t="s">
        <v>53</v>
      </c>
      <c r="B38" s="7" t="s">
        <v>54</v>
      </c>
      <c r="C38" s="9">
        <v>269</v>
      </c>
      <c r="D38" s="21">
        <f t="shared" si="0"/>
        <v>2.0460941659694226E-2</v>
      </c>
      <c r="G38" s="8"/>
    </row>
    <row r="39" spans="1:7" ht="18.75">
      <c r="A39" s="6" t="s">
        <v>55</v>
      </c>
      <c r="B39" s="10" t="s">
        <v>56</v>
      </c>
      <c r="C39" s="9">
        <v>203</v>
      </c>
      <c r="D39" s="21">
        <f t="shared" si="0"/>
        <v>1.5440784969955122E-2</v>
      </c>
      <c r="G39" s="8"/>
    </row>
    <row r="40" spans="1:7" ht="18.75">
      <c r="A40" s="6" t="s">
        <v>57</v>
      </c>
      <c r="B40" s="7" t="s">
        <v>58</v>
      </c>
      <c r="C40" s="9">
        <v>52</v>
      </c>
      <c r="D40" s="21">
        <f t="shared" si="0"/>
        <v>3.9552749676732332E-3</v>
      </c>
      <c r="G40" s="8"/>
    </row>
    <row r="41" spans="1:7" ht="18.75">
      <c r="A41" s="6" t="s">
        <v>59</v>
      </c>
      <c r="B41" s="7" t="s">
        <v>60</v>
      </c>
      <c r="C41" s="9">
        <v>111</v>
      </c>
      <c r="D41" s="21">
        <f t="shared" si="0"/>
        <v>8.4429907963794026E-3</v>
      </c>
      <c r="G41" s="8"/>
    </row>
    <row r="42" spans="1:7" ht="18.75">
      <c r="A42" s="6" t="s">
        <v>61</v>
      </c>
      <c r="B42" s="7" t="s">
        <v>62</v>
      </c>
      <c r="C42" s="9">
        <v>237</v>
      </c>
      <c r="D42" s="21">
        <f t="shared" si="0"/>
        <v>1.8026926294972236E-2</v>
      </c>
      <c r="G42" s="8"/>
    </row>
    <row r="43" spans="1:7" ht="18.75">
      <c r="A43" s="6" t="s">
        <v>63</v>
      </c>
      <c r="B43" s="7" t="s">
        <v>64</v>
      </c>
      <c r="C43" s="9">
        <v>4</v>
      </c>
      <c r="D43" s="21">
        <f t="shared" si="0"/>
        <v>3.0425192059024874E-4</v>
      </c>
      <c r="G43" s="8"/>
    </row>
    <row r="44" spans="1:7" ht="18.75">
      <c r="A44" s="6" t="s">
        <v>65</v>
      </c>
      <c r="B44" s="7" t="s">
        <v>66</v>
      </c>
      <c r="C44" s="9">
        <v>241</v>
      </c>
      <c r="D44" s="21">
        <f t="shared" si="0"/>
        <v>1.8331178215562485E-2</v>
      </c>
      <c r="G44" s="8"/>
    </row>
    <row r="45" spans="1:7" ht="18.75">
      <c r="A45" s="6" t="s">
        <v>67</v>
      </c>
      <c r="B45" s="7" t="s">
        <v>68</v>
      </c>
      <c r="C45" s="9">
        <v>2620</v>
      </c>
      <c r="D45" s="21">
        <f t="shared" si="0"/>
        <v>0.19928500798661292</v>
      </c>
      <c r="G45" s="8"/>
    </row>
    <row r="46" spans="1:7" ht="23.25">
      <c r="A46" s="30" t="s">
        <v>69</v>
      </c>
      <c r="B46" s="31"/>
      <c r="C46" s="11">
        <f>SUM(C19:C45)</f>
        <v>13147</v>
      </c>
      <c r="D46" s="22">
        <f>SUM(D19:D45)</f>
        <v>1.0000000000000002</v>
      </c>
      <c r="E46" s="23"/>
      <c r="F46" s="24"/>
    </row>
    <row r="47" spans="1:7">
      <c r="A47" s="39" t="s">
        <v>86</v>
      </c>
      <c r="B47" s="39"/>
    </row>
    <row r="49" spans="1:4">
      <c r="B49" s="12"/>
    </row>
    <row r="50" spans="1:4" ht="23.25">
      <c r="A50" s="13"/>
    </row>
    <row r="51" spans="1:4" ht="21.75">
      <c r="A51" s="37" t="s">
        <v>70</v>
      </c>
      <c r="B51" s="37"/>
      <c r="C51" s="37"/>
      <c r="D51" s="37"/>
    </row>
    <row r="52" spans="1:4" ht="21.75">
      <c r="A52" s="40" t="s">
        <v>88</v>
      </c>
      <c r="B52" s="40"/>
      <c r="C52" s="40"/>
      <c r="D52" s="40"/>
    </row>
    <row r="53" spans="1:4" ht="18.75">
      <c r="A53" s="14" t="s">
        <v>71</v>
      </c>
      <c r="B53" s="14" t="s">
        <v>12</v>
      </c>
      <c r="C53" s="5" t="s">
        <v>72</v>
      </c>
      <c r="D53" s="14" t="s">
        <v>14</v>
      </c>
    </row>
    <row r="54" spans="1:4" ht="18.75">
      <c r="A54" s="6" t="s">
        <v>15</v>
      </c>
      <c r="B54" s="7" t="s">
        <v>16</v>
      </c>
      <c r="C54" s="9">
        <v>3392.3764705882359</v>
      </c>
      <c r="D54" s="21">
        <f t="shared" ref="D54:D80" si="1">C54/$C$81</f>
        <v>4.2277998798937545E-2</v>
      </c>
    </row>
    <row r="55" spans="1:4" ht="18.75">
      <c r="A55" s="6" t="s">
        <v>17</v>
      </c>
      <c r="B55" s="7" t="s">
        <v>18</v>
      </c>
      <c r="C55" s="9">
        <v>19277.150000000005</v>
      </c>
      <c r="D55" s="21">
        <f t="shared" si="1"/>
        <v>0.24024436309264308</v>
      </c>
    </row>
    <row r="56" spans="1:4" ht="18.75">
      <c r="A56" s="6" t="s">
        <v>20</v>
      </c>
      <c r="B56" s="7" t="s">
        <v>19</v>
      </c>
      <c r="C56" s="9">
        <v>16.875</v>
      </c>
      <c r="D56" s="26">
        <f t="shared" si="1"/>
        <v>2.1030720968547481E-4</v>
      </c>
    </row>
    <row r="57" spans="1:4" ht="18.75">
      <c r="A57" s="6" t="s">
        <v>21</v>
      </c>
      <c r="B57" s="7" t="s">
        <v>22</v>
      </c>
      <c r="C57" s="9">
        <v>301</v>
      </c>
      <c r="D57" s="21">
        <f t="shared" si="1"/>
        <v>3.7512574883157286E-3</v>
      </c>
    </row>
    <row r="58" spans="1:4" ht="18.75">
      <c r="A58" s="6" t="s">
        <v>23</v>
      </c>
      <c r="B58" s="7" t="s">
        <v>24</v>
      </c>
      <c r="C58" s="9">
        <v>802</v>
      </c>
      <c r="D58" s="21">
        <f t="shared" si="1"/>
        <v>9.9950448692000468E-3</v>
      </c>
    </row>
    <row r="59" spans="1:4" ht="18.75">
      <c r="A59" s="6" t="s">
        <v>27</v>
      </c>
      <c r="B59" s="7" t="s">
        <v>28</v>
      </c>
      <c r="C59" s="9">
        <v>380</v>
      </c>
      <c r="D59" s="21">
        <f t="shared" si="1"/>
        <v>4.7358067958803212E-3</v>
      </c>
    </row>
    <row r="60" spans="1:4" ht="18.75">
      <c r="A60" s="6" t="s">
        <v>25</v>
      </c>
      <c r="B60" s="7" t="s">
        <v>26</v>
      </c>
      <c r="C60" s="9">
        <v>3893.0454545454545</v>
      </c>
      <c r="D60" s="21">
        <f t="shared" si="1"/>
        <v>4.8517660842914104E-2</v>
      </c>
    </row>
    <row r="61" spans="1:4" ht="18.75">
      <c r="A61" s="6" t="s">
        <v>29</v>
      </c>
      <c r="B61" s="7" t="s">
        <v>30</v>
      </c>
      <c r="C61" s="9">
        <v>355</v>
      </c>
      <c r="D61" s="21">
        <f t="shared" si="1"/>
        <v>4.4242405593092476E-3</v>
      </c>
    </row>
    <row r="62" spans="1:4" ht="18.75">
      <c r="A62" s="6" t="s">
        <v>31</v>
      </c>
      <c r="B62" s="7" t="s">
        <v>32</v>
      </c>
      <c r="C62" s="9">
        <v>2790.833333333333</v>
      </c>
      <c r="D62" s="21">
        <f t="shared" si="1"/>
        <v>3.4781177542550869E-2</v>
      </c>
    </row>
    <row r="63" spans="1:4" ht="18.75">
      <c r="A63" s="6" t="s">
        <v>33</v>
      </c>
      <c r="B63" s="6" t="s">
        <v>34</v>
      </c>
      <c r="C63" s="9">
        <v>1500.5</v>
      </c>
      <c r="D63" s="21">
        <f t="shared" si="1"/>
        <v>1.8700205518995847E-2</v>
      </c>
    </row>
    <row r="64" spans="1:4" ht="18.75">
      <c r="A64" s="6" t="s">
        <v>35</v>
      </c>
      <c r="B64" s="6" t="s">
        <v>36</v>
      </c>
      <c r="C64" s="9">
        <v>2121</v>
      </c>
      <c r="D64" s="21">
        <f t="shared" si="1"/>
        <v>2.6433279510689901E-2</v>
      </c>
    </row>
    <row r="65" spans="1:4" ht="18.75">
      <c r="A65" s="6" t="s">
        <v>37</v>
      </c>
      <c r="B65" s="6" t="s">
        <v>38</v>
      </c>
      <c r="C65" s="9">
        <v>662.64393939393938</v>
      </c>
      <c r="D65" s="21">
        <f t="shared" si="1"/>
        <v>8.2582991353440157E-3</v>
      </c>
    </row>
    <row r="66" spans="1:4" ht="18.75">
      <c r="A66" s="6" t="s">
        <v>40</v>
      </c>
      <c r="B66" s="7" t="s">
        <v>39</v>
      </c>
      <c r="C66" s="9">
        <v>76</v>
      </c>
      <c r="D66" s="21">
        <f t="shared" si="1"/>
        <v>9.4716135917606429E-4</v>
      </c>
    </row>
    <row r="67" spans="1:4" ht="18.75">
      <c r="A67" s="6" t="s">
        <v>41</v>
      </c>
      <c r="B67" s="7" t="s">
        <v>42</v>
      </c>
      <c r="C67" s="9">
        <v>1355.090909090909</v>
      </c>
      <c r="D67" s="21">
        <f t="shared" si="1"/>
        <v>1.6888022990285183E-2</v>
      </c>
    </row>
    <row r="68" spans="1:4" ht="18.75">
      <c r="A68" s="6" t="s">
        <v>43</v>
      </c>
      <c r="B68" s="7" t="s">
        <v>44</v>
      </c>
      <c r="C68" s="9">
        <v>1363.66</v>
      </c>
      <c r="D68" s="21">
        <f t="shared" si="1"/>
        <v>1.6994816566500419E-2</v>
      </c>
    </row>
    <row r="69" spans="1:4" ht="18.75">
      <c r="A69" s="6" t="s">
        <v>45</v>
      </c>
      <c r="B69" s="7" t="s">
        <v>46</v>
      </c>
      <c r="C69" s="9">
        <v>938</v>
      </c>
      <c r="D69" s="21">
        <f t="shared" si="1"/>
        <v>1.1689965196146689E-2</v>
      </c>
    </row>
    <row r="70" spans="1:4" ht="18.75">
      <c r="A70" s="6" t="s">
        <v>47</v>
      </c>
      <c r="B70" s="6" t="s">
        <v>48</v>
      </c>
      <c r="C70" s="9">
        <v>4027</v>
      </c>
      <c r="D70" s="21">
        <f t="shared" si="1"/>
        <v>5.0187089386868562E-2</v>
      </c>
    </row>
    <row r="71" spans="1:4" ht="18.75">
      <c r="A71" s="6" t="s">
        <v>49</v>
      </c>
      <c r="B71" s="6" t="s">
        <v>50</v>
      </c>
      <c r="C71" s="9">
        <v>7727.666666666667</v>
      </c>
      <c r="D71" s="21">
        <f t="shared" si="1"/>
        <v>9.6307200832362716E-2</v>
      </c>
    </row>
    <row r="72" spans="1:4" ht="18.75">
      <c r="A72" s="6" t="s">
        <v>51</v>
      </c>
      <c r="B72" s="6" t="s">
        <v>52</v>
      </c>
      <c r="C72" s="9">
        <v>5028.5666666666666</v>
      </c>
      <c r="D72" s="21">
        <f t="shared" si="1"/>
        <v>6.2669263667203309E-2</v>
      </c>
    </row>
    <row r="73" spans="1:4" ht="18.75">
      <c r="A73" s="6" t="s">
        <v>53</v>
      </c>
      <c r="B73" s="7" t="s">
        <v>54</v>
      </c>
      <c r="C73" s="9">
        <v>8987.0249999999996</v>
      </c>
      <c r="D73" s="21">
        <f t="shared" si="1"/>
        <v>0.11200214228880617</v>
      </c>
    </row>
    <row r="74" spans="1:4" ht="18.75">
      <c r="A74" s="6" t="s">
        <v>55</v>
      </c>
      <c r="B74" s="10" t="s">
        <v>56</v>
      </c>
      <c r="C74" s="9">
        <v>4091.25</v>
      </c>
      <c r="D74" s="21">
        <f t="shared" si="1"/>
        <v>5.0987814614856228E-2</v>
      </c>
    </row>
    <row r="75" spans="1:4" ht="18.75">
      <c r="A75" s="6" t="s">
        <v>57</v>
      </c>
      <c r="B75" s="7" t="s">
        <v>58</v>
      </c>
      <c r="C75" s="9">
        <v>512.09999999999991</v>
      </c>
      <c r="D75" s="21">
        <f t="shared" si="1"/>
        <v>6.3821227899218741E-3</v>
      </c>
    </row>
    <row r="76" spans="1:4" ht="18.75">
      <c r="A76" s="6" t="s">
        <v>59</v>
      </c>
      <c r="B76" s="7" t="s">
        <v>60</v>
      </c>
      <c r="C76" s="9">
        <v>547</v>
      </c>
      <c r="D76" s="21">
        <f t="shared" si="1"/>
        <v>6.8170692561750944E-3</v>
      </c>
    </row>
    <row r="77" spans="1:4" ht="18.75">
      <c r="A77" s="6" t="s">
        <v>61</v>
      </c>
      <c r="B77" s="7" t="s">
        <v>62</v>
      </c>
      <c r="C77" s="9">
        <v>1230.4230769230769</v>
      </c>
      <c r="D77" s="21">
        <f t="shared" si="1"/>
        <v>1.5334331498684956E-2</v>
      </c>
    </row>
    <row r="78" spans="1:4" ht="18.75">
      <c r="A78" s="6" t="s">
        <v>63</v>
      </c>
      <c r="B78" s="7" t="s">
        <v>64</v>
      </c>
      <c r="C78" s="9">
        <v>10</v>
      </c>
      <c r="D78" s="26">
        <f t="shared" si="1"/>
        <v>1.2462649462842952E-4</v>
      </c>
    </row>
    <row r="79" spans="1:4" ht="18.75">
      <c r="A79" s="6" t="s">
        <v>65</v>
      </c>
      <c r="B79" s="7" t="s">
        <v>66</v>
      </c>
      <c r="C79" s="9">
        <v>1014.5533333333334</v>
      </c>
      <c r="D79" s="21">
        <f t="shared" si="1"/>
        <v>1.2644022554692193E-2</v>
      </c>
    </row>
    <row r="80" spans="1:4" ht="18.75">
      <c r="A80" s="6" t="s">
        <v>67</v>
      </c>
      <c r="B80" s="7" t="s">
        <v>68</v>
      </c>
      <c r="C80" s="9">
        <v>7839</v>
      </c>
      <c r="D80" s="21">
        <f t="shared" si="1"/>
        <v>9.7694709139225899E-2</v>
      </c>
    </row>
    <row r="81" spans="1:4" ht="18.75">
      <c r="A81" s="30" t="s">
        <v>69</v>
      </c>
      <c r="B81" s="31"/>
      <c r="C81" s="15">
        <f>SUM(C54:C80)</f>
        <v>80239.759850541624</v>
      </c>
      <c r="D81" s="27">
        <f>SUM(D54:D80)</f>
        <v>1</v>
      </c>
    </row>
    <row r="82" spans="1:4">
      <c r="A82" s="39" t="s">
        <v>86</v>
      </c>
      <c r="B82" s="39"/>
    </row>
    <row r="83" spans="1:4">
      <c r="A83" s="16"/>
    </row>
    <row r="87" spans="1:4" ht="21.75">
      <c r="A87" s="37" t="s">
        <v>73</v>
      </c>
      <c r="B87" s="37"/>
      <c r="C87" s="37"/>
      <c r="D87" s="37"/>
    </row>
    <row r="88" spans="1:4" ht="21.75">
      <c r="A88" s="41" t="s">
        <v>92</v>
      </c>
      <c r="B88" s="41"/>
      <c r="C88" s="41"/>
      <c r="D88" s="41"/>
    </row>
    <row r="89" spans="1:4">
      <c r="A89" s="42" t="s">
        <v>74</v>
      </c>
      <c r="B89" s="42"/>
      <c r="C89" s="42"/>
      <c r="D89" s="42"/>
    </row>
    <row r="90" spans="1:4" ht="18.75">
      <c r="A90" s="14" t="s">
        <v>71</v>
      </c>
      <c r="B90" s="14" t="s">
        <v>12</v>
      </c>
      <c r="C90" s="5" t="s">
        <v>75</v>
      </c>
      <c r="D90" s="14" t="s">
        <v>14</v>
      </c>
    </row>
    <row r="91" spans="1:4" ht="18.75">
      <c r="A91" s="6" t="s">
        <v>15</v>
      </c>
      <c r="B91" s="7" t="s">
        <v>16</v>
      </c>
      <c r="C91" s="9">
        <v>166406169.54463112</v>
      </c>
      <c r="D91" s="21">
        <f t="shared" ref="D91:D117" si="2">C91/$C$118</f>
        <v>5.6487159043324978E-2</v>
      </c>
    </row>
    <row r="92" spans="1:4" ht="18.75">
      <c r="A92" s="6" t="s">
        <v>17</v>
      </c>
      <c r="B92" s="7" t="s">
        <v>18</v>
      </c>
      <c r="C92" s="9">
        <v>428048139.56951672</v>
      </c>
      <c r="D92" s="21">
        <f t="shared" si="2"/>
        <v>0.14530244524123637</v>
      </c>
    </row>
    <row r="93" spans="1:4" ht="18.75">
      <c r="A93" s="6" t="s">
        <v>20</v>
      </c>
      <c r="B93" s="7" t="s">
        <v>19</v>
      </c>
      <c r="C93" s="9">
        <v>900000</v>
      </c>
      <c r="D93" s="26">
        <f t="shared" si="2"/>
        <v>3.0550816281698804E-4</v>
      </c>
    </row>
    <row r="94" spans="1:4" ht="18.75">
      <c r="A94" s="6" t="s">
        <v>21</v>
      </c>
      <c r="B94" s="7" t="s">
        <v>22</v>
      </c>
      <c r="C94" s="9">
        <v>29447603</v>
      </c>
      <c r="D94" s="21">
        <f t="shared" si="2"/>
        <v>9.9960923243266955E-3</v>
      </c>
    </row>
    <row r="95" spans="1:4" ht="18.75">
      <c r="A95" s="6" t="s">
        <v>23</v>
      </c>
      <c r="B95" s="7" t="s">
        <v>24</v>
      </c>
      <c r="C95" s="9">
        <v>22800000</v>
      </c>
      <c r="D95" s="21">
        <f t="shared" si="2"/>
        <v>7.7395401246970301E-3</v>
      </c>
    </row>
    <row r="96" spans="1:4" ht="18.75">
      <c r="A96" s="6" t="s">
        <v>27</v>
      </c>
      <c r="B96" s="7" t="s">
        <v>28</v>
      </c>
      <c r="C96" s="9">
        <v>11400000</v>
      </c>
      <c r="D96" s="21">
        <f t="shared" si="2"/>
        <v>3.869770062348515E-3</v>
      </c>
    </row>
    <row r="97" spans="1:4" ht="18.75">
      <c r="A97" s="6" t="s">
        <v>25</v>
      </c>
      <c r="B97" s="7" t="s">
        <v>26</v>
      </c>
      <c r="C97" s="9">
        <v>152188612.19813192</v>
      </c>
      <c r="D97" s="21">
        <f t="shared" si="2"/>
        <v>5.1660959238131486E-2</v>
      </c>
    </row>
    <row r="98" spans="1:4" ht="18.75">
      <c r="A98" s="6" t="s">
        <v>29</v>
      </c>
      <c r="B98" s="7" t="s">
        <v>30</v>
      </c>
      <c r="C98" s="9">
        <v>17284974</v>
      </c>
      <c r="D98" s="21">
        <f t="shared" si="2"/>
        <v>5.8674451678660056E-3</v>
      </c>
    </row>
    <row r="99" spans="1:4" ht="18.75">
      <c r="A99" s="6" t="s">
        <v>31</v>
      </c>
      <c r="B99" s="7" t="s">
        <v>32</v>
      </c>
      <c r="C99" s="9">
        <v>106388914.2857143</v>
      </c>
      <c r="D99" s="21">
        <f t="shared" si="2"/>
        <v>3.6114090830580654E-2</v>
      </c>
    </row>
    <row r="100" spans="1:4" ht="18.75">
      <c r="A100" s="6" t="s">
        <v>33</v>
      </c>
      <c r="B100" s="6" t="s">
        <v>34</v>
      </c>
      <c r="C100" s="9">
        <v>69726174.163934425</v>
      </c>
      <c r="D100" s="21">
        <f t="shared" si="2"/>
        <v>2.3668794854534381E-2</v>
      </c>
    </row>
    <row r="101" spans="1:4" ht="18.75">
      <c r="A101" s="6" t="s">
        <v>35</v>
      </c>
      <c r="B101" s="6" t="s">
        <v>36</v>
      </c>
      <c r="C101" s="9">
        <v>62078337.547169812</v>
      </c>
      <c r="D101" s="21">
        <f t="shared" si="2"/>
        <v>2.1072709838631885E-2</v>
      </c>
    </row>
    <row r="102" spans="1:4" ht="18.75">
      <c r="A102" s="6" t="s">
        <v>37</v>
      </c>
      <c r="B102" s="6" t="s">
        <v>38</v>
      </c>
      <c r="C102" s="9">
        <v>20071784.70228602</v>
      </c>
      <c r="D102" s="21">
        <f t="shared" si="2"/>
        <v>6.8134378542816969E-3</v>
      </c>
    </row>
    <row r="103" spans="1:4" ht="18.75">
      <c r="A103" s="6" t="s">
        <v>40</v>
      </c>
      <c r="B103" s="7" t="s">
        <v>39</v>
      </c>
      <c r="C103" s="9">
        <v>3369531</v>
      </c>
      <c r="D103" s="21">
        <f t="shared" si="2"/>
        <v>1.1437991392943205E-3</v>
      </c>
    </row>
    <row r="104" spans="1:4" ht="18.75">
      <c r="A104" s="6" t="s">
        <v>41</v>
      </c>
      <c r="B104" s="7" t="s">
        <v>42</v>
      </c>
      <c r="C104" s="9">
        <v>36459240.020202018</v>
      </c>
      <c r="D104" s="21">
        <f t="shared" si="2"/>
        <v>1.2376217151417249E-2</v>
      </c>
    </row>
    <row r="105" spans="1:4" ht="18.75">
      <c r="A105" s="6" t="s">
        <v>43</v>
      </c>
      <c r="B105" s="7" t="s">
        <v>44</v>
      </c>
      <c r="C105" s="9">
        <v>30949359.884788804</v>
      </c>
      <c r="D105" s="21">
        <f t="shared" si="2"/>
        <v>1.0505868976404018E-2</v>
      </c>
    </row>
    <row r="106" spans="1:4" ht="18.75">
      <c r="A106" s="6" t="s">
        <v>45</v>
      </c>
      <c r="B106" s="7" t="s">
        <v>46</v>
      </c>
      <c r="C106" s="9">
        <v>47216042.050906181</v>
      </c>
      <c r="D106" s="21">
        <f t="shared" si="2"/>
        <v>1.6027651402735554E-2</v>
      </c>
    </row>
    <row r="107" spans="1:4" ht="18.75">
      <c r="A107" s="6" t="s">
        <v>47</v>
      </c>
      <c r="B107" s="6" t="s">
        <v>48</v>
      </c>
      <c r="C107" s="9">
        <v>126132842.10435665</v>
      </c>
      <c r="D107" s="21">
        <f t="shared" si="2"/>
        <v>4.281623651354137E-2</v>
      </c>
    </row>
    <row r="108" spans="1:4" ht="18.75">
      <c r="A108" s="6" t="s">
        <v>49</v>
      </c>
      <c r="B108" s="6" t="s">
        <v>50</v>
      </c>
      <c r="C108" s="9">
        <v>213629406.08058611</v>
      </c>
      <c r="D108" s="21">
        <f t="shared" si="2"/>
        <v>7.2517252639293497E-2</v>
      </c>
    </row>
    <row r="109" spans="1:4" ht="18.75">
      <c r="A109" s="6" t="s">
        <v>51</v>
      </c>
      <c r="B109" s="6" t="s">
        <v>52</v>
      </c>
      <c r="C109" s="9">
        <v>194827317.93537417</v>
      </c>
      <c r="D109" s="21">
        <f t="shared" si="2"/>
        <v>6.6134817743330424E-2</v>
      </c>
    </row>
    <row r="110" spans="1:4" ht="18.75">
      <c r="A110" s="6" t="s">
        <v>53</v>
      </c>
      <c r="B110" s="7" t="s">
        <v>54</v>
      </c>
      <c r="C110" s="9">
        <v>509665153.82400215</v>
      </c>
      <c r="D110" s="21">
        <f t="shared" si="2"/>
        <v>0.17300762755178722</v>
      </c>
    </row>
    <row r="111" spans="1:4" ht="18.75">
      <c r="A111" s="6" t="s">
        <v>55</v>
      </c>
      <c r="B111" s="10" t="s">
        <v>56</v>
      </c>
      <c r="C111" s="9">
        <v>425018017.38582677</v>
      </c>
      <c r="D111" s="21">
        <f t="shared" si="2"/>
        <v>0.14427385961740291</v>
      </c>
    </row>
    <row r="112" spans="1:4" ht="18.75">
      <c r="A112" s="6" t="s">
        <v>57</v>
      </c>
      <c r="B112" s="7" t="s">
        <v>58</v>
      </c>
      <c r="C112" s="9">
        <v>17073801</v>
      </c>
      <c r="D112" s="21">
        <f t="shared" si="2"/>
        <v>5.7957617509031703E-3</v>
      </c>
    </row>
    <row r="113" spans="1:4" ht="18.75">
      <c r="A113" s="6" t="s">
        <v>59</v>
      </c>
      <c r="B113" s="7" t="s">
        <v>60</v>
      </c>
      <c r="C113" s="9">
        <v>9493410.5263157897</v>
      </c>
      <c r="D113" s="21">
        <f t="shared" si="2"/>
        <v>3.2225715652913246E-3</v>
      </c>
    </row>
    <row r="114" spans="1:4" ht="18.75">
      <c r="A114" s="6" t="s">
        <v>61</v>
      </c>
      <c r="B114" s="7" t="s">
        <v>62</v>
      </c>
      <c r="C114" s="9">
        <v>66604229.28365384</v>
      </c>
      <c r="D114" s="21">
        <f t="shared" si="2"/>
        <v>2.2609039693656133E-2</v>
      </c>
    </row>
    <row r="115" spans="1:4" ht="18.75">
      <c r="A115" s="6" t="s">
        <v>63</v>
      </c>
      <c r="B115" s="7" t="s">
        <v>64</v>
      </c>
      <c r="C115" s="9">
        <v>300000</v>
      </c>
      <c r="D115" s="26">
        <f t="shared" si="2"/>
        <v>1.0183605427232934E-4</v>
      </c>
    </row>
    <row r="116" spans="1:4" ht="18.75">
      <c r="A116" s="6" t="s">
        <v>65</v>
      </c>
      <c r="B116" s="7" t="s">
        <v>66</v>
      </c>
      <c r="C116" s="9">
        <v>22328972.550000001</v>
      </c>
      <c r="D116" s="21">
        <f t="shared" si="2"/>
        <v>7.5796482014905079E-3</v>
      </c>
    </row>
    <row r="117" spans="1:4" ht="18.75">
      <c r="A117" s="6" t="s">
        <v>67</v>
      </c>
      <c r="B117" s="7" t="s">
        <v>68</v>
      </c>
      <c r="C117" s="9">
        <v>156103434</v>
      </c>
      <c r="D117" s="21">
        <f t="shared" si="2"/>
        <v>5.2989859256403274E-2</v>
      </c>
    </row>
    <row r="118" spans="1:4" ht="18.75">
      <c r="A118" s="30" t="s">
        <v>69</v>
      </c>
      <c r="B118" s="31"/>
      <c r="C118" s="15">
        <f>SUM(C91:C117)</f>
        <v>2945911466.6573968</v>
      </c>
      <c r="D118" s="27">
        <f>SUM(D91:D117)</f>
        <v>0.99999999999999989</v>
      </c>
    </row>
    <row r="119" spans="1:4">
      <c r="A119" s="39" t="s">
        <v>86</v>
      </c>
      <c r="B119" s="39"/>
    </row>
    <row r="120" spans="1:4">
      <c r="A120" s="16"/>
    </row>
    <row r="124" spans="1:4" ht="21.75">
      <c r="A124" s="37" t="s">
        <v>76</v>
      </c>
      <c r="B124" s="37"/>
      <c r="C124" s="37"/>
      <c r="D124" s="37"/>
    </row>
    <row r="125" spans="1:4" ht="21.75">
      <c r="A125" s="37" t="s">
        <v>89</v>
      </c>
      <c r="B125" s="37"/>
      <c r="C125" s="37"/>
      <c r="D125" s="37"/>
    </row>
    <row r="126" spans="1:4">
      <c r="A126" s="42" t="s">
        <v>74</v>
      </c>
      <c r="B126" s="42"/>
      <c r="C126" s="42"/>
      <c r="D126" s="42"/>
    </row>
    <row r="127" spans="1:4" ht="18.75">
      <c r="A127" s="5" t="s">
        <v>11</v>
      </c>
      <c r="B127" s="14" t="s">
        <v>12</v>
      </c>
      <c r="C127" s="14" t="s">
        <v>77</v>
      </c>
      <c r="D127" s="14" t="s">
        <v>14</v>
      </c>
    </row>
    <row r="128" spans="1:4" ht="18.75">
      <c r="A128" s="6" t="s">
        <v>15</v>
      </c>
      <c r="B128" s="7" t="s">
        <v>16</v>
      </c>
      <c r="C128" s="9">
        <v>701553063.1971761</v>
      </c>
      <c r="D128" s="21">
        <f t="shared" ref="D128:D154" si="3">C128/$C$155</f>
        <v>5.3178190096932622E-2</v>
      </c>
    </row>
    <row r="129" spans="1:4" ht="18.75">
      <c r="A129" s="6" t="s">
        <v>17</v>
      </c>
      <c r="B129" s="7" t="s">
        <v>18</v>
      </c>
      <c r="C129" s="9">
        <v>2104089873.6845722</v>
      </c>
      <c r="D129" s="21">
        <f t="shared" si="3"/>
        <v>0.15949141576534068</v>
      </c>
    </row>
    <row r="130" spans="1:4" ht="18.75">
      <c r="A130" s="6" t="s">
        <v>20</v>
      </c>
      <c r="B130" s="7" t="s">
        <v>19</v>
      </c>
      <c r="C130" s="9">
        <v>4145062.5</v>
      </c>
      <c r="D130" s="26">
        <f t="shared" si="3"/>
        <v>3.1419850208353281E-4</v>
      </c>
    </row>
    <row r="131" spans="1:4" ht="18.75">
      <c r="A131" s="6" t="s">
        <v>21</v>
      </c>
      <c r="B131" s="7" t="s">
        <v>22</v>
      </c>
      <c r="C131" s="9">
        <v>159638971</v>
      </c>
      <c r="D131" s="21">
        <f t="shared" si="3"/>
        <v>1.2100740474324944E-2</v>
      </c>
    </row>
    <row r="132" spans="1:4" ht="18.75">
      <c r="A132" s="6" t="s">
        <v>23</v>
      </c>
      <c r="B132" s="7" t="s">
        <v>24</v>
      </c>
      <c r="C132" s="9">
        <v>64180003</v>
      </c>
      <c r="D132" s="21">
        <f t="shared" si="3"/>
        <v>4.8648870327809637E-3</v>
      </c>
    </row>
    <row r="133" spans="1:4" ht="18.75">
      <c r="A133" s="6" t="s">
        <v>27</v>
      </c>
      <c r="B133" s="7" t="s">
        <v>28</v>
      </c>
      <c r="C133" s="9">
        <v>19820304</v>
      </c>
      <c r="D133" s="21">
        <f t="shared" si="3"/>
        <v>1.5023922625148002E-3</v>
      </c>
    </row>
    <row r="134" spans="1:4" ht="18.75">
      <c r="A134" s="6" t="s">
        <v>25</v>
      </c>
      <c r="B134" s="7" t="s">
        <v>26</v>
      </c>
      <c r="C134" s="9">
        <v>4479054758.454545</v>
      </c>
      <c r="D134" s="21">
        <f t="shared" si="3"/>
        <v>0.33951533803327161</v>
      </c>
    </row>
    <row r="135" spans="1:4" ht="18.75">
      <c r="A135" s="6" t="s">
        <v>29</v>
      </c>
      <c r="B135" s="7" t="s">
        <v>30</v>
      </c>
      <c r="C135" s="9">
        <v>41726964.291666664</v>
      </c>
      <c r="D135" s="21">
        <f t="shared" si="3"/>
        <v>3.1629317234504253E-3</v>
      </c>
    </row>
    <row r="136" spans="1:4" ht="18.75">
      <c r="A136" s="6" t="s">
        <v>31</v>
      </c>
      <c r="B136" s="7" t="s">
        <v>32</v>
      </c>
      <c r="C136" s="9">
        <v>264372454.16666666</v>
      </c>
      <c r="D136" s="21">
        <f t="shared" si="3"/>
        <v>2.0039608351216442E-2</v>
      </c>
    </row>
    <row r="137" spans="1:4" ht="18.75">
      <c r="A137" s="6" t="s">
        <v>33</v>
      </c>
      <c r="B137" s="6" t="s">
        <v>34</v>
      </c>
      <c r="C137" s="9">
        <v>163718132.3442623</v>
      </c>
      <c r="D137" s="21">
        <f t="shared" si="3"/>
        <v>1.2409943624850241E-2</v>
      </c>
    </row>
    <row r="138" spans="1:4" ht="18.75">
      <c r="A138" s="6" t="s">
        <v>35</v>
      </c>
      <c r="B138" s="6" t="s">
        <v>36</v>
      </c>
      <c r="C138" s="9">
        <v>295020697.6226415</v>
      </c>
      <c r="D138" s="21">
        <f t="shared" si="3"/>
        <v>2.2362765646277431E-2</v>
      </c>
    </row>
    <row r="139" spans="1:4" ht="18.75">
      <c r="A139" s="6" t="s">
        <v>37</v>
      </c>
      <c r="B139" s="6" t="s">
        <v>38</v>
      </c>
      <c r="C139" s="9">
        <v>62051153.475544922</v>
      </c>
      <c r="D139" s="21">
        <f t="shared" si="3"/>
        <v>4.7035188189735663E-3</v>
      </c>
    </row>
    <row r="140" spans="1:4" ht="18.75">
      <c r="A140" s="6" t="s">
        <v>40</v>
      </c>
      <c r="B140" s="7" t="s">
        <v>39</v>
      </c>
      <c r="C140" s="9">
        <v>8139375</v>
      </c>
      <c r="D140" s="21">
        <f t="shared" si="3"/>
        <v>6.16970053623113E-4</v>
      </c>
    </row>
    <row r="141" spans="1:4" ht="18.75">
      <c r="A141" s="6" t="s">
        <v>41</v>
      </c>
      <c r="B141" s="7" t="s">
        <v>42</v>
      </c>
      <c r="C141" s="9">
        <v>213658164.9913131</v>
      </c>
      <c r="D141" s="21">
        <f t="shared" si="3"/>
        <v>1.6195431407412288E-2</v>
      </c>
    </row>
    <row r="142" spans="1:4" ht="18.75">
      <c r="A142" s="6" t="s">
        <v>43</v>
      </c>
      <c r="B142" s="7" t="s">
        <v>44</v>
      </c>
      <c r="C142" s="9">
        <v>105695495</v>
      </c>
      <c r="D142" s="21">
        <f t="shared" si="3"/>
        <v>8.0117890154798709E-3</v>
      </c>
    </row>
    <row r="143" spans="1:4" ht="18.75">
      <c r="A143" s="6" t="s">
        <v>45</v>
      </c>
      <c r="B143" s="7" t="s">
        <v>46</v>
      </c>
      <c r="C143" s="9">
        <v>168202588.75</v>
      </c>
      <c r="D143" s="21">
        <f t="shared" si="3"/>
        <v>1.2749868411350248E-2</v>
      </c>
    </row>
    <row r="144" spans="1:4" ht="18.75">
      <c r="A144" s="6" t="s">
        <v>47</v>
      </c>
      <c r="B144" s="6" t="s">
        <v>48</v>
      </c>
      <c r="C144" s="9">
        <v>167266161.8034448</v>
      </c>
      <c r="D144" s="21">
        <f t="shared" si="3"/>
        <v>1.2678886624243709E-2</v>
      </c>
    </row>
    <row r="145" spans="1:4" ht="18.75">
      <c r="A145" s="6" t="s">
        <v>49</v>
      </c>
      <c r="B145" s="6" t="s">
        <v>50</v>
      </c>
      <c r="C145" s="9">
        <v>483388068.20412928</v>
      </c>
      <c r="D145" s="21">
        <f t="shared" si="3"/>
        <v>3.6641137969521571E-2</v>
      </c>
    </row>
    <row r="146" spans="1:4" ht="18.75">
      <c r="A146" s="6" t="s">
        <v>51</v>
      </c>
      <c r="B146" s="6" t="s">
        <v>52</v>
      </c>
      <c r="C146" s="9">
        <v>533336169.40816331</v>
      </c>
      <c r="D146" s="21">
        <f t="shared" si="3"/>
        <v>4.0427237354084336E-2</v>
      </c>
    </row>
    <row r="147" spans="1:4" ht="18.75">
      <c r="A147" s="6" t="s">
        <v>53</v>
      </c>
      <c r="B147" s="7" t="s">
        <v>54</v>
      </c>
      <c r="C147" s="9">
        <v>1335661675.4824097</v>
      </c>
      <c r="D147" s="21">
        <f t="shared" si="3"/>
        <v>0.10124404583210865</v>
      </c>
    </row>
    <row r="148" spans="1:4" ht="18.75">
      <c r="A148" s="6" t="s">
        <v>55</v>
      </c>
      <c r="B148" s="10" t="s">
        <v>56</v>
      </c>
      <c r="C148" s="9">
        <v>1012928175.25</v>
      </c>
      <c r="D148" s="21">
        <f t="shared" si="3"/>
        <v>7.6780631264729116E-2</v>
      </c>
    </row>
    <row r="149" spans="1:4" ht="18.75">
      <c r="A149" s="6" t="s">
        <v>57</v>
      </c>
      <c r="B149" s="7" t="s">
        <v>58</v>
      </c>
      <c r="C149" s="9">
        <v>40206008.700000003</v>
      </c>
      <c r="D149" s="21">
        <f t="shared" si="3"/>
        <v>3.0476422751882486E-3</v>
      </c>
    </row>
    <row r="150" spans="1:4" ht="18.75">
      <c r="A150" s="6" t="s">
        <v>59</v>
      </c>
      <c r="B150" s="7" t="s">
        <v>60</v>
      </c>
      <c r="C150" s="9">
        <v>32221542.934210524</v>
      </c>
      <c r="D150" s="21">
        <f t="shared" si="3"/>
        <v>2.442414444836281E-3</v>
      </c>
    </row>
    <row r="151" spans="1:4" ht="18.75">
      <c r="A151" s="6" t="s">
        <v>61</v>
      </c>
      <c r="B151" s="7" t="s">
        <v>62</v>
      </c>
      <c r="C151" s="9">
        <v>159511244.47596157</v>
      </c>
      <c r="D151" s="21">
        <f t="shared" si="3"/>
        <v>1.2091058718614574E-2</v>
      </c>
    </row>
    <row r="152" spans="1:4" ht="18.75">
      <c r="A152" s="6" t="s">
        <v>63</v>
      </c>
      <c r="B152" s="7" t="s">
        <v>64</v>
      </c>
      <c r="C152" s="9">
        <v>3000000</v>
      </c>
      <c r="D152" s="26">
        <f t="shared" si="3"/>
        <v>2.2740200087467886E-4</v>
      </c>
    </row>
    <row r="153" spans="1:4" ht="18.75">
      <c r="A153" s="6" t="s">
        <v>65</v>
      </c>
      <c r="B153" s="7" t="s">
        <v>66</v>
      </c>
      <c r="C153" s="9">
        <v>70050342.733333334</v>
      </c>
      <c r="D153" s="21">
        <f t="shared" si="3"/>
        <v>5.3098626998390065E-3</v>
      </c>
    </row>
    <row r="154" spans="1:4" ht="18.75">
      <c r="A154" s="6" t="s">
        <v>67</v>
      </c>
      <c r="B154" s="7" t="s">
        <v>68</v>
      </c>
      <c r="C154" s="9">
        <v>499859607</v>
      </c>
      <c r="D154" s="21">
        <f t="shared" si="3"/>
        <v>3.7889691596076872E-2</v>
      </c>
    </row>
    <row r="155" spans="1:4" ht="18.75">
      <c r="A155" s="30" t="s">
        <v>69</v>
      </c>
      <c r="B155" s="31"/>
      <c r="C155" s="15">
        <f>SUM(C128:C154)</f>
        <v>13192496057.470043</v>
      </c>
      <c r="D155" s="27">
        <f>SUM(D128:D154)</f>
        <v>1</v>
      </c>
    </row>
    <row r="156" spans="1:4">
      <c r="A156" s="39" t="s">
        <v>86</v>
      </c>
      <c r="B156" s="39"/>
    </row>
    <row r="157" spans="1:4">
      <c r="A157" s="16"/>
    </row>
    <row r="158" spans="1:4">
      <c r="A158" s="16"/>
    </row>
    <row r="160" spans="1:4" ht="21.75">
      <c r="A160" s="37" t="s">
        <v>78</v>
      </c>
      <c r="B160" s="37"/>
      <c r="C160" s="37"/>
      <c r="D160" s="37"/>
    </row>
    <row r="161" spans="1:6" ht="21.75">
      <c r="A161" s="37" t="s">
        <v>90</v>
      </c>
      <c r="B161" s="37"/>
      <c r="C161" s="37"/>
      <c r="D161" s="37"/>
    </row>
    <row r="162" spans="1:6">
      <c r="A162" s="42" t="s">
        <v>74</v>
      </c>
      <c r="B162" s="42"/>
      <c r="C162" s="42"/>
      <c r="D162" s="42"/>
    </row>
    <row r="163" spans="1:6" ht="18.75">
      <c r="A163" s="5" t="s">
        <v>11</v>
      </c>
      <c r="B163" s="14" t="s">
        <v>12</v>
      </c>
      <c r="C163" s="14" t="s">
        <v>79</v>
      </c>
      <c r="D163" s="14" t="s">
        <v>14</v>
      </c>
    </row>
    <row r="164" spans="1:6" ht="18.75">
      <c r="A164" s="6" t="s">
        <v>15</v>
      </c>
      <c r="B164" s="7" t="s">
        <v>16</v>
      </c>
      <c r="C164" s="9">
        <v>289455979.53202957</v>
      </c>
      <c r="D164" s="21">
        <f t="shared" ref="D164:D190" si="4">C164/$C$191</f>
        <v>7.4149218434222078E-2</v>
      </c>
      <c r="E164" s="17"/>
      <c r="F164" s="18"/>
    </row>
    <row r="165" spans="1:6" ht="18.75">
      <c r="A165" s="6" t="s">
        <v>17</v>
      </c>
      <c r="B165" s="7" t="s">
        <v>18</v>
      </c>
      <c r="C165" s="9">
        <v>1137868729.9481385</v>
      </c>
      <c r="D165" s="21">
        <f t="shared" si="4"/>
        <v>0.29148500280699585</v>
      </c>
      <c r="E165" s="17"/>
      <c r="F165" s="18"/>
    </row>
    <row r="166" spans="1:6" ht="18.75">
      <c r="A166" s="6" t="s">
        <v>20</v>
      </c>
      <c r="B166" s="7" t="s">
        <v>19</v>
      </c>
      <c r="C166" s="9">
        <v>1717875</v>
      </c>
      <c r="D166" s="26">
        <f t="shared" si="4"/>
        <v>4.4006376659976444E-4</v>
      </c>
      <c r="E166" s="17"/>
      <c r="F166" s="18"/>
    </row>
    <row r="167" spans="1:6" ht="18.75">
      <c r="A167" s="6" t="s">
        <v>21</v>
      </c>
      <c r="B167" s="7" t="s">
        <v>22</v>
      </c>
      <c r="C167" s="9">
        <v>68846072</v>
      </c>
      <c r="D167" s="21">
        <f t="shared" si="4"/>
        <v>1.7636127052270148E-2</v>
      </c>
      <c r="E167" s="17"/>
      <c r="F167" s="18"/>
    </row>
    <row r="168" spans="1:6" ht="18.75">
      <c r="A168" s="6" t="s">
        <v>23</v>
      </c>
      <c r="B168" s="7" t="s">
        <v>24</v>
      </c>
      <c r="C168" s="9">
        <v>21419303</v>
      </c>
      <c r="D168" s="21">
        <f t="shared" si="4"/>
        <v>5.4869295822581009E-3</v>
      </c>
      <c r="E168" s="17"/>
      <c r="F168" s="18"/>
    </row>
    <row r="169" spans="1:6" ht="18.75">
      <c r="A169" s="6" t="s">
        <v>27</v>
      </c>
      <c r="B169" s="7" t="s">
        <v>28</v>
      </c>
      <c r="C169" s="9">
        <v>4115200</v>
      </c>
      <c r="D169" s="21">
        <f t="shared" si="4"/>
        <v>1.0541805499884164E-3</v>
      </c>
      <c r="E169" s="17"/>
      <c r="F169" s="18"/>
    </row>
    <row r="170" spans="1:6" ht="18.75">
      <c r="A170" s="6" t="s">
        <v>25</v>
      </c>
      <c r="B170" s="7" t="s">
        <v>26</v>
      </c>
      <c r="C170" s="9">
        <v>889787755.09818184</v>
      </c>
      <c r="D170" s="21">
        <f t="shared" si="4"/>
        <v>0.22793471642747851</v>
      </c>
      <c r="E170" s="17"/>
      <c r="F170" s="18"/>
    </row>
    <row r="171" spans="1:6" ht="18.75">
      <c r="A171" s="6" t="s">
        <v>29</v>
      </c>
      <c r="B171" s="7" t="s">
        <v>30</v>
      </c>
      <c r="C171" s="9">
        <v>10187362.916666666</v>
      </c>
      <c r="D171" s="21">
        <f t="shared" si="4"/>
        <v>2.6096714236059641E-3</v>
      </c>
      <c r="E171" s="17"/>
      <c r="F171" s="18"/>
    </row>
    <row r="172" spans="1:6" ht="18.75">
      <c r="A172" s="6" t="s">
        <v>31</v>
      </c>
      <c r="B172" s="7" t="s">
        <v>32</v>
      </c>
      <c r="C172" s="9">
        <v>74854025.595238104</v>
      </c>
      <c r="D172" s="21">
        <f t="shared" si="4"/>
        <v>1.9175169583698262E-2</v>
      </c>
      <c r="E172" s="17"/>
      <c r="F172" s="18"/>
    </row>
    <row r="173" spans="1:6" ht="18.75">
      <c r="A173" s="6" t="s">
        <v>33</v>
      </c>
      <c r="B173" s="6" t="s">
        <v>34</v>
      </c>
      <c r="C173" s="9">
        <v>30195344.442622952</v>
      </c>
      <c r="D173" s="21">
        <f t="shared" si="4"/>
        <v>7.7350662936464653E-3</v>
      </c>
      <c r="E173" s="17"/>
      <c r="F173" s="18"/>
    </row>
    <row r="174" spans="1:6" ht="18.75">
      <c r="A174" s="6" t="s">
        <v>35</v>
      </c>
      <c r="B174" s="6" t="s">
        <v>36</v>
      </c>
      <c r="C174" s="9">
        <v>141675709.6226415</v>
      </c>
      <c r="D174" s="21">
        <f t="shared" si="4"/>
        <v>3.6292714203439783E-2</v>
      </c>
      <c r="E174" s="17"/>
      <c r="F174" s="18"/>
    </row>
    <row r="175" spans="1:6" ht="18.75">
      <c r="A175" s="6" t="s">
        <v>37</v>
      </c>
      <c r="B175" s="6" t="s">
        <v>38</v>
      </c>
      <c r="C175" s="9">
        <v>15118239.56007443</v>
      </c>
      <c r="D175" s="21">
        <f t="shared" si="4"/>
        <v>3.8728018308456201E-3</v>
      </c>
      <c r="E175" s="17"/>
      <c r="F175" s="18"/>
    </row>
    <row r="176" spans="1:6" ht="18.75">
      <c r="A176" s="6" t="s">
        <v>40</v>
      </c>
      <c r="B176" s="7" t="s">
        <v>39</v>
      </c>
      <c r="C176" s="9">
        <v>1807276</v>
      </c>
      <c r="D176" s="26">
        <f t="shared" si="4"/>
        <v>4.6296539844014023E-4</v>
      </c>
      <c r="E176" s="17"/>
      <c r="F176" s="18"/>
    </row>
    <row r="177" spans="1:6" ht="18.75">
      <c r="A177" s="6" t="s">
        <v>41</v>
      </c>
      <c r="B177" s="7" t="s">
        <v>42</v>
      </c>
      <c r="C177" s="9">
        <v>32944575.589494944</v>
      </c>
      <c r="D177" s="21">
        <f t="shared" si="4"/>
        <v>8.4393299995307001E-3</v>
      </c>
      <c r="E177" s="17"/>
      <c r="F177" s="18"/>
    </row>
    <row r="178" spans="1:6" ht="18.75">
      <c r="A178" s="6" t="s">
        <v>43</v>
      </c>
      <c r="B178" s="7" t="s">
        <v>44</v>
      </c>
      <c r="C178" s="9">
        <v>22157384.25</v>
      </c>
      <c r="D178" s="21">
        <f t="shared" si="4"/>
        <v>5.6760020205505624E-3</v>
      </c>
      <c r="E178" s="17"/>
      <c r="F178" s="18"/>
    </row>
    <row r="179" spans="1:6" ht="18.75">
      <c r="A179" s="6" t="s">
        <v>45</v>
      </c>
      <c r="B179" s="7" t="s">
        <v>46</v>
      </c>
      <c r="C179" s="9">
        <v>63929010.25</v>
      </c>
      <c r="D179" s="21">
        <f t="shared" si="4"/>
        <v>1.6376535571918767E-2</v>
      </c>
      <c r="E179" s="17"/>
      <c r="F179" s="18"/>
    </row>
    <row r="180" spans="1:6" ht="18.75">
      <c r="A180" s="6" t="s">
        <v>47</v>
      </c>
      <c r="B180" s="6" t="s">
        <v>48</v>
      </c>
      <c r="C180" s="9">
        <v>28010555.812563326</v>
      </c>
      <c r="D180" s="21">
        <f t="shared" si="4"/>
        <v>7.175394423592836E-3</v>
      </c>
      <c r="E180" s="17"/>
      <c r="F180" s="18"/>
    </row>
    <row r="181" spans="1:6" ht="18.75">
      <c r="A181" s="6" t="s">
        <v>49</v>
      </c>
      <c r="B181" s="6" t="s">
        <v>50</v>
      </c>
      <c r="C181" s="9">
        <v>149566014.70129868</v>
      </c>
      <c r="D181" s="21">
        <f t="shared" si="4"/>
        <v>3.8313954033191731E-2</v>
      </c>
      <c r="E181" s="17"/>
      <c r="F181" s="18"/>
    </row>
    <row r="182" spans="1:6" ht="18.75">
      <c r="A182" s="6" t="s">
        <v>51</v>
      </c>
      <c r="B182" s="6" t="s">
        <v>52</v>
      </c>
      <c r="C182" s="9">
        <v>123294481.4462585</v>
      </c>
      <c r="D182" s="21">
        <f t="shared" si="4"/>
        <v>3.1584040693417907E-2</v>
      </c>
      <c r="E182" s="17"/>
      <c r="F182" s="18"/>
    </row>
    <row r="183" spans="1:6" ht="18.75">
      <c r="A183" s="6" t="s">
        <v>53</v>
      </c>
      <c r="B183" s="7" t="s">
        <v>54</v>
      </c>
      <c r="C183" s="9">
        <v>270407630.60835743</v>
      </c>
      <c r="D183" s="21">
        <f t="shared" si="4"/>
        <v>6.9269650261416876E-2</v>
      </c>
      <c r="E183" s="17"/>
      <c r="F183" s="18"/>
    </row>
    <row r="184" spans="1:6" ht="18.75">
      <c r="A184" s="6" t="s">
        <v>55</v>
      </c>
      <c r="B184" s="10" t="s">
        <v>56</v>
      </c>
      <c r="C184" s="9">
        <v>254618564.70000002</v>
      </c>
      <c r="D184" s="21">
        <f t="shared" si="4"/>
        <v>6.5225004513196724E-2</v>
      </c>
      <c r="E184" s="17"/>
      <c r="F184" s="18"/>
    </row>
    <row r="185" spans="1:6" ht="18.75">
      <c r="A185" s="6" t="s">
        <v>57</v>
      </c>
      <c r="B185" s="7" t="s">
        <v>58</v>
      </c>
      <c r="C185" s="9">
        <v>14149596</v>
      </c>
      <c r="D185" s="21">
        <f t="shared" si="4"/>
        <v>3.6246668189623579E-3</v>
      </c>
      <c r="E185" s="17"/>
      <c r="F185" s="18"/>
    </row>
    <row r="186" spans="1:6" ht="18.75">
      <c r="A186" s="6" t="s">
        <v>59</v>
      </c>
      <c r="B186" s="7" t="s">
        <v>60</v>
      </c>
      <c r="C186" s="9">
        <v>8452330.8447368424</v>
      </c>
      <c r="D186" s="21">
        <f t="shared" si="4"/>
        <v>2.165212572557528E-3</v>
      </c>
      <c r="E186" s="17"/>
      <c r="F186" s="18"/>
    </row>
    <row r="187" spans="1:6" ht="18.75">
      <c r="A187" s="6" t="s">
        <v>61</v>
      </c>
      <c r="B187" s="7" t="s">
        <v>62</v>
      </c>
      <c r="C187" s="9">
        <v>61961265.787307695</v>
      </c>
      <c r="D187" s="21">
        <f t="shared" si="4"/>
        <v>1.5872463366456663E-2</v>
      </c>
      <c r="E187" s="17"/>
      <c r="F187" s="18"/>
    </row>
    <row r="188" spans="1:6" ht="18.75">
      <c r="A188" s="6" t="s">
        <v>63</v>
      </c>
      <c r="B188" s="7" t="s">
        <v>64</v>
      </c>
      <c r="C188" s="9">
        <v>1307000</v>
      </c>
      <c r="D188" s="26">
        <f t="shared" si="4"/>
        <v>3.3481093964688477E-4</v>
      </c>
      <c r="E188" s="17"/>
      <c r="F188" s="18"/>
    </row>
    <row r="189" spans="1:6" ht="18.75">
      <c r="A189" s="6" t="s">
        <v>65</v>
      </c>
      <c r="B189" s="7" t="s">
        <v>66</v>
      </c>
      <c r="C189" s="9">
        <v>24890701.59333333</v>
      </c>
      <c r="D189" s="21">
        <f t="shared" si="4"/>
        <v>6.3761891269580283E-3</v>
      </c>
      <c r="E189" s="17"/>
      <c r="F189" s="18"/>
    </row>
    <row r="190" spans="1:6" ht="18.75">
      <c r="A190" s="6" t="s">
        <v>67</v>
      </c>
      <c r="B190" s="7" t="s">
        <v>68</v>
      </c>
      <c r="C190" s="9">
        <v>160957639.80000001</v>
      </c>
      <c r="D190" s="21">
        <f t="shared" si="4"/>
        <v>4.12321183051131E-2</v>
      </c>
      <c r="E190" s="17"/>
      <c r="F190" s="18"/>
    </row>
    <row r="191" spans="1:6" ht="18.75">
      <c r="A191" s="30" t="s">
        <v>69</v>
      </c>
      <c r="B191" s="31"/>
      <c r="C191" s="15">
        <f>SUM(C164:C190)</f>
        <v>3903695624.0989451</v>
      </c>
      <c r="D191" s="27">
        <f>SUM(D164:D190)</f>
        <v>0.99999999999999967</v>
      </c>
    </row>
    <row r="192" spans="1:6">
      <c r="A192" s="39" t="s">
        <v>86</v>
      </c>
      <c r="B192" s="39"/>
    </row>
    <row r="193" spans="1:6">
      <c r="A193" s="16"/>
      <c r="F193" s="17"/>
    </row>
    <row r="194" spans="1:6">
      <c r="A194" s="19"/>
    </row>
    <row r="196" spans="1:6" ht="23.25">
      <c r="A196" s="20"/>
    </row>
    <row r="197" spans="1:6" ht="21.75">
      <c r="A197" s="37" t="s">
        <v>80</v>
      </c>
      <c r="B197" s="37"/>
      <c r="C197" s="37"/>
      <c r="D197" s="37"/>
    </row>
    <row r="198" spans="1:6" ht="21.75">
      <c r="A198" s="37" t="s">
        <v>91</v>
      </c>
      <c r="B198" s="37"/>
      <c r="C198" s="37"/>
      <c r="D198" s="37"/>
    </row>
    <row r="199" spans="1:6">
      <c r="A199" s="42" t="s">
        <v>74</v>
      </c>
      <c r="B199" s="42"/>
      <c r="C199" s="42"/>
      <c r="D199" s="42"/>
    </row>
    <row r="200" spans="1:6" ht="18.75">
      <c r="A200" s="5" t="s">
        <v>11</v>
      </c>
      <c r="B200" s="14" t="s">
        <v>12</v>
      </c>
      <c r="C200" s="14" t="s">
        <v>81</v>
      </c>
      <c r="D200" s="14" t="s">
        <v>14</v>
      </c>
    </row>
    <row r="201" spans="1:6" ht="18.75">
      <c r="A201" s="6" t="s">
        <v>15</v>
      </c>
      <c r="B201" s="7" t="s">
        <v>16</v>
      </c>
      <c r="C201" s="9">
        <v>412097083.66514641</v>
      </c>
      <c r="D201" s="21">
        <f t="shared" ref="D201:D227" si="5">C201/$C$228</f>
        <v>4.4364941051445103E-2</v>
      </c>
    </row>
    <row r="202" spans="1:6" ht="18.75">
      <c r="A202" s="6" t="s">
        <v>17</v>
      </c>
      <c r="B202" s="7" t="s">
        <v>18</v>
      </c>
      <c r="C202" s="9">
        <v>966221143.73643398</v>
      </c>
      <c r="D202" s="21">
        <f t="shared" si="5"/>
        <v>0.10402001320484529</v>
      </c>
    </row>
    <row r="203" spans="1:6" ht="18.75">
      <c r="A203" s="6" t="s">
        <v>20</v>
      </c>
      <c r="B203" s="7" t="s">
        <v>19</v>
      </c>
      <c r="C203" s="9">
        <v>2427187.5</v>
      </c>
      <c r="D203" s="26">
        <f t="shared" si="5"/>
        <v>2.6130257802504258E-4</v>
      </c>
    </row>
    <row r="204" spans="1:6" ht="18.75">
      <c r="A204" s="6" t="s">
        <v>21</v>
      </c>
      <c r="B204" s="7" t="s">
        <v>22</v>
      </c>
      <c r="C204" s="9">
        <v>90792899</v>
      </c>
      <c r="D204" s="21">
        <f t="shared" si="5"/>
        <v>9.7744482348674378E-3</v>
      </c>
    </row>
    <row r="205" spans="1:6" ht="18.75">
      <c r="A205" s="6" t="s">
        <v>23</v>
      </c>
      <c r="B205" s="7" t="s">
        <v>24</v>
      </c>
      <c r="C205" s="9">
        <v>42760700</v>
      </c>
      <c r="D205" s="21">
        <f t="shared" si="5"/>
        <v>4.6034684787044419E-3</v>
      </c>
    </row>
    <row r="206" spans="1:6" ht="18.75">
      <c r="A206" s="6" t="s">
        <v>27</v>
      </c>
      <c r="B206" s="7" t="s">
        <v>28</v>
      </c>
      <c r="C206" s="9">
        <v>15705104</v>
      </c>
      <c r="D206" s="21">
        <f t="shared" si="5"/>
        <v>1.6907569618545778E-3</v>
      </c>
    </row>
    <row r="207" spans="1:6" ht="18.75">
      <c r="A207" s="6" t="s">
        <v>25</v>
      </c>
      <c r="B207" s="7" t="s">
        <v>26</v>
      </c>
      <c r="C207" s="9">
        <v>3589267003.3563643</v>
      </c>
      <c r="D207" s="21">
        <f t="shared" si="5"/>
        <v>0.38640802212323405</v>
      </c>
    </row>
    <row r="208" spans="1:6" ht="18.75">
      <c r="A208" s="6" t="s">
        <v>29</v>
      </c>
      <c r="B208" s="7" t="s">
        <v>30</v>
      </c>
      <c r="C208" s="9">
        <v>31539601.375</v>
      </c>
      <c r="D208" s="21">
        <f t="shared" si="5"/>
        <v>3.3954439651529508E-3</v>
      </c>
    </row>
    <row r="209" spans="1:4" ht="18.75">
      <c r="A209" s="6" t="s">
        <v>31</v>
      </c>
      <c r="B209" s="7" t="s">
        <v>32</v>
      </c>
      <c r="C209" s="9">
        <v>189518428.5714286</v>
      </c>
      <c r="D209" s="21">
        <f t="shared" si="5"/>
        <v>2.0402895931595388E-2</v>
      </c>
    </row>
    <row r="210" spans="1:4" ht="18.75">
      <c r="A210" s="6" t="s">
        <v>33</v>
      </c>
      <c r="B210" s="6" t="s">
        <v>34</v>
      </c>
      <c r="C210" s="9">
        <v>133522787.90163934</v>
      </c>
      <c r="D210" s="21">
        <f t="shared" si="5"/>
        <v>1.437459969771158E-2</v>
      </c>
    </row>
    <row r="211" spans="1:4" ht="18.75">
      <c r="A211" s="6" t="s">
        <v>35</v>
      </c>
      <c r="B211" s="6" t="s">
        <v>36</v>
      </c>
      <c r="C211" s="9">
        <v>153344988</v>
      </c>
      <c r="D211" s="21">
        <f t="shared" si="5"/>
        <v>1.6508588929210956E-2</v>
      </c>
    </row>
    <row r="212" spans="1:4" ht="18.75">
      <c r="A212" s="6" t="s">
        <v>37</v>
      </c>
      <c r="B212" s="6" t="s">
        <v>38</v>
      </c>
      <c r="C212" s="9">
        <v>46932913.915470496</v>
      </c>
      <c r="D212" s="21">
        <f t="shared" si="5"/>
        <v>5.052634541146836E-3</v>
      </c>
    </row>
    <row r="213" spans="1:4" ht="18.75">
      <c r="A213" s="6" t="s">
        <v>40</v>
      </c>
      <c r="B213" s="7" t="s">
        <v>39</v>
      </c>
      <c r="C213" s="9">
        <v>6332099</v>
      </c>
      <c r="D213" s="21">
        <f t="shared" si="5"/>
        <v>6.8169179060529694E-4</v>
      </c>
    </row>
    <row r="214" spans="1:4" ht="18.75">
      <c r="A214" s="6" t="s">
        <v>41</v>
      </c>
      <c r="B214" s="7" t="s">
        <v>42</v>
      </c>
      <c r="C214" s="9">
        <v>180713589.40181819</v>
      </c>
      <c r="D214" s="21">
        <f t="shared" si="5"/>
        <v>1.945499752073299E-2</v>
      </c>
    </row>
    <row r="215" spans="1:4" ht="18.75">
      <c r="A215" s="6" t="s">
        <v>43</v>
      </c>
      <c r="B215" s="7" t="s">
        <v>44</v>
      </c>
      <c r="C215" s="9">
        <v>83538110.75</v>
      </c>
      <c r="D215" s="21">
        <f t="shared" si="5"/>
        <v>8.9934229235757533E-3</v>
      </c>
    </row>
    <row r="216" spans="1:4" ht="18.75">
      <c r="A216" s="6" t="s">
        <v>45</v>
      </c>
      <c r="B216" s="7" t="s">
        <v>46</v>
      </c>
      <c r="C216" s="9">
        <v>104273578.5</v>
      </c>
      <c r="D216" s="21">
        <f t="shared" si="5"/>
        <v>1.1225731379197797E-2</v>
      </c>
    </row>
    <row r="217" spans="1:4" ht="18.75">
      <c r="A217" s="6" t="s">
        <v>47</v>
      </c>
      <c r="B217" s="6" t="s">
        <v>48</v>
      </c>
      <c r="C217" s="9">
        <v>139255605.99088144</v>
      </c>
      <c r="D217" s="21">
        <f t="shared" si="5"/>
        <v>1.4991774986422303E-2</v>
      </c>
    </row>
    <row r="218" spans="1:4" ht="18.75">
      <c r="A218" s="6" t="s">
        <v>49</v>
      </c>
      <c r="B218" s="6" t="s">
        <v>50</v>
      </c>
      <c r="C218" s="9">
        <v>333822053.50283056</v>
      </c>
      <c r="D218" s="21">
        <f t="shared" si="5"/>
        <v>3.5938123108290282E-2</v>
      </c>
    </row>
    <row r="219" spans="1:4" ht="18.75">
      <c r="A219" s="6" t="s">
        <v>51</v>
      </c>
      <c r="B219" s="6" t="s">
        <v>52</v>
      </c>
      <c r="C219" s="9">
        <v>410041687.96190476</v>
      </c>
      <c r="D219" s="21">
        <f t="shared" si="5"/>
        <v>4.4143664287240182E-2</v>
      </c>
    </row>
    <row r="220" spans="1:4" ht="18.75">
      <c r="A220" s="6" t="s">
        <v>53</v>
      </c>
      <c r="B220" s="7" t="s">
        <v>54</v>
      </c>
      <c r="C220" s="9">
        <v>1065254044.8740523</v>
      </c>
      <c r="D220" s="21">
        <f t="shared" si="5"/>
        <v>0.11468155145706471</v>
      </c>
    </row>
    <row r="221" spans="1:4" ht="18.75">
      <c r="A221" s="6" t="s">
        <v>55</v>
      </c>
      <c r="B221" s="10" t="s">
        <v>56</v>
      </c>
      <c r="C221" s="9">
        <v>758309610.54999995</v>
      </c>
      <c r="D221" s="21">
        <f t="shared" si="5"/>
        <v>8.1636979499062609E-2</v>
      </c>
    </row>
    <row r="222" spans="1:4" ht="18.75">
      <c r="A222" s="6" t="s">
        <v>57</v>
      </c>
      <c r="B222" s="7" t="s">
        <v>58</v>
      </c>
      <c r="C222" s="9">
        <v>26056412.699999999</v>
      </c>
      <c r="D222" s="21">
        <f t="shared" si="5"/>
        <v>2.8051429123602772E-3</v>
      </c>
    </row>
    <row r="223" spans="1:4" ht="18.75">
      <c r="A223" s="6" t="s">
        <v>59</v>
      </c>
      <c r="B223" s="7" t="s">
        <v>60</v>
      </c>
      <c r="C223" s="9">
        <v>23769212.089473683</v>
      </c>
      <c r="D223" s="21">
        <f t="shared" si="5"/>
        <v>2.5589108367620886E-3</v>
      </c>
    </row>
    <row r="224" spans="1:4" ht="18.75">
      <c r="A224" s="6" t="s">
        <v>61</v>
      </c>
      <c r="B224" s="7" t="s">
        <v>62</v>
      </c>
      <c r="C224" s="9">
        <v>97549978.688653871</v>
      </c>
      <c r="D224" s="21">
        <f t="shared" si="5"/>
        <v>1.0501891970699923E-2</v>
      </c>
    </row>
    <row r="225" spans="1:4" ht="18.75">
      <c r="A225" s="6" t="s">
        <v>63</v>
      </c>
      <c r="B225" s="7" t="s">
        <v>64</v>
      </c>
      <c r="C225" s="9">
        <v>1693000</v>
      </c>
      <c r="D225" s="26">
        <f t="shared" si="5"/>
        <v>1.8226250118558911E-4</v>
      </c>
    </row>
    <row r="226" spans="1:4" ht="18.75">
      <c r="A226" s="6" t="s">
        <v>65</v>
      </c>
      <c r="B226" s="7" t="s">
        <v>66</v>
      </c>
      <c r="C226" s="9">
        <v>45159641.139999993</v>
      </c>
      <c r="D226" s="21">
        <f t="shared" si="5"/>
        <v>4.8617301516952318E-3</v>
      </c>
    </row>
    <row r="227" spans="1:4" ht="18.75">
      <c r="A227" s="6" t="s">
        <v>67</v>
      </c>
      <c r="B227" s="7" t="s">
        <v>68</v>
      </c>
      <c r="C227" s="9">
        <v>338901967.19999999</v>
      </c>
      <c r="D227" s="21">
        <f t="shared" si="5"/>
        <v>3.6485008977311564E-2</v>
      </c>
    </row>
    <row r="228" spans="1:4" ht="18.75">
      <c r="A228" s="30" t="s">
        <v>69</v>
      </c>
      <c r="B228" s="31"/>
      <c r="C228" s="15">
        <f>SUM(C201:C227)</f>
        <v>9288800433.3710957</v>
      </c>
      <c r="D228" s="27">
        <f>SUM(D201:D227)</f>
        <v>1</v>
      </c>
    </row>
    <row r="229" spans="1:4">
      <c r="A229" s="39" t="s">
        <v>86</v>
      </c>
      <c r="B229" s="39"/>
    </row>
    <row r="230" spans="1:4">
      <c r="A230" s="16"/>
    </row>
    <row r="231" spans="1:4">
      <c r="A231" s="19" t="s">
        <v>82</v>
      </c>
    </row>
  </sheetData>
  <sheetProtection algorithmName="SHA-512" hashValue="7Sxcnx85ygn3m7qF+p/sMhtRGNwOmQAPZHRnulaPGJtH9cYx2nXKvSHLHCuWVoSr+5Du/+lx/NN7L5MhxBOZlQ==" saltValue="l1tMQXZqv0Sv2j4rBkMfGg==" spinCount="100000" sheet="1" objects="1" scenarios="1"/>
  <mergeCells count="33">
    <mergeCell ref="A199:D199"/>
    <mergeCell ref="A228:B228"/>
    <mergeCell ref="A229:B229"/>
    <mergeCell ref="A161:D161"/>
    <mergeCell ref="A162:D162"/>
    <mergeCell ref="A191:B191"/>
    <mergeCell ref="A192:B192"/>
    <mergeCell ref="A197:D197"/>
    <mergeCell ref="A198:D198"/>
    <mergeCell ref="A160:D160"/>
    <mergeCell ref="A82:B82"/>
    <mergeCell ref="A87:D87"/>
    <mergeCell ref="A88:D88"/>
    <mergeCell ref="A89:D89"/>
    <mergeCell ref="A118:B118"/>
    <mergeCell ref="A119:B119"/>
    <mergeCell ref="A124:D124"/>
    <mergeCell ref="A125:D125"/>
    <mergeCell ref="A126:D126"/>
    <mergeCell ref="A155:B155"/>
    <mergeCell ref="A156:B156"/>
    <mergeCell ref="A81:B81"/>
    <mergeCell ref="A6:F6"/>
    <mergeCell ref="A7:F7"/>
    <mergeCell ref="A8:F8"/>
    <mergeCell ref="A9:F9"/>
    <mergeCell ref="A10:F10"/>
    <mergeCell ref="A16:D16"/>
    <mergeCell ref="A17:D17"/>
    <mergeCell ref="A46:B46"/>
    <mergeCell ref="A47:B47"/>
    <mergeCell ref="A51:D51"/>
    <mergeCell ref="A52:D52"/>
  </mergeCells>
  <hyperlinks>
    <hyperlink ref="A46" location="_ftn1" display="_ftn1" xr:uid="{0ACB9574-357B-4963-A6F5-C281424DA724}"/>
    <hyperlink ref="A81" location="_ftn1" display="_ftn1" xr:uid="{4D547B72-69EC-4C0B-906B-C628DF41EF72}"/>
    <hyperlink ref="A118" location="_ftn1" display="_ftn1" xr:uid="{288CDCDF-0D15-42D7-BD77-89E6331BE3DB}"/>
    <hyperlink ref="A155" location="_ftn1" display="_ftn1" xr:uid="{8B1A9EBA-4C89-4E75-A309-1A7D455769CD}"/>
    <hyperlink ref="A191" location="_ftn1" display="_ftn1" xr:uid="{A7617553-8537-435D-969C-D54F8CC5F0E0}"/>
    <hyperlink ref="A228" location="_ftn1" display="_ftn1" xr:uid="{61430F5C-EBFF-4F18-9F6B-2800D4B9BF86}"/>
    <hyperlink ref="B12" r:id="rId1" display="https://scc.ajman.ae/ar/node/38" xr:uid="{2D4A5992-5CAA-4A01-AEFA-57FC8F0B5E8B}"/>
    <hyperlink ref="D12" r:id="rId2" display="https://scc.ajman.ae/ar/node/18" xr:uid="{E03544FC-C8B0-40E7-B3F3-34CB3C6B07DA}"/>
    <hyperlink ref="E12" r:id="rId3" display="https://scc.ajman.ae/ar/node/37" xr:uid="{0F5CEC3F-4586-41B8-AA6F-26DCE9949FE4}"/>
    <hyperlink ref="C12" r:id="rId4" display="https://scc.ajman.ae/ar/node/36" xr:uid="{B0E8AB64-75C8-40E2-9836-07C2E66510B9}"/>
    <hyperlink ref="E13" r:id="rId5" display="https://scc.ajman.ae/en/node/37" xr:uid="{BB7A5000-5D79-4A1D-A9D1-C44DA533D523}"/>
    <hyperlink ref="D13" r:id="rId6" display="https://scc.ajman.ae/en/node/18" xr:uid="{DDFB0DA4-C2FA-45EE-8018-5C09F5F13357}"/>
    <hyperlink ref="C13" r:id="rId7" display="https://scc.ajman.ae/en/node/36" xr:uid="{58FE7D5A-314B-4A70-B4A9-D9BA02D41A8A}"/>
    <hyperlink ref="B13" r:id="rId8" display="https://scc.ajman.ae/en/node/38" xr:uid="{38DDA629-215D-4E99-BA16-FE43631A7E64}"/>
  </hyperlinks>
  <pageMargins left="0.7" right="0.7" top="0.75" bottom="0.75" header="0.3" footer="0.3"/>
  <ignoredErrors>
    <ignoredError sqref="A19:A45 A164:A190 A201:A227 A128:A154 A91:A117 A54:A80" numberStoredAsText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2025-09-11T04:13:57Z</dcterms:modified>
</cp:coreProperties>
</file>